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/>
  </bookViews>
  <sheets>
    <sheet name="стр.2 (2)" sheetId="4" r:id="rId1"/>
    <sheet name="стр.2" sheetId="3" r:id="rId2"/>
  </sheets>
  <calcPr calcId="124519"/>
</workbook>
</file>

<file path=xl/calcChain.xml><?xml version="1.0" encoding="utf-8"?>
<calcChain xmlns="http://schemas.openxmlformats.org/spreadsheetml/2006/main">
  <c r="DA53" i="4"/>
  <c r="DA26"/>
  <c r="ET53"/>
  <c r="EI53"/>
  <c r="DX53"/>
  <c r="DL53"/>
  <c r="DA27"/>
  <c r="DA28"/>
  <c r="DA42" l="1"/>
  <c r="DA41"/>
  <c r="DA48"/>
  <c r="DA45"/>
  <c r="DK45" s="1"/>
  <c r="DA52"/>
  <c r="DA51"/>
  <c r="DA50"/>
  <c r="DA49"/>
  <c r="DA47"/>
  <c r="DA46"/>
  <c r="DA44"/>
  <c r="DA43"/>
  <c r="DA40"/>
  <c r="DA39"/>
  <c r="DA38"/>
  <c r="DA37"/>
  <c r="DA36"/>
  <c r="DA34"/>
  <c r="DK34" s="1"/>
  <c r="DA35"/>
  <c r="DA29"/>
  <c r="DA33" l="1"/>
  <c r="DA30"/>
  <c r="DA56" i="3"/>
  <c r="DA55"/>
  <c r="ET51"/>
  <c r="EI51"/>
  <c r="DX51"/>
  <c r="DL51"/>
  <c r="DA51"/>
  <c r="DA32" i="4" l="1"/>
  <c r="DA52" i="3"/>
  <c r="DA58"/>
  <c r="DA57"/>
  <c r="DA54"/>
  <c r="DA49"/>
  <c r="DA50"/>
  <c r="DA48"/>
  <c r="DA47"/>
  <c r="DA39"/>
  <c r="DA40"/>
  <c r="DA38"/>
  <c r="DA36"/>
  <c r="DA35"/>
  <c r="DA33"/>
  <c r="DA34"/>
  <c r="DA45"/>
  <c r="DA43"/>
  <c r="DA42"/>
  <c r="DA44"/>
  <c r="ET29"/>
  <c r="EI29"/>
  <c r="DX29"/>
  <c r="DA31"/>
  <c r="DL29"/>
  <c r="DA30"/>
  <c r="DA27"/>
  <c r="DA31" i="4" l="1"/>
  <c r="ET46" i="3"/>
  <c r="EI46"/>
  <c r="DX46"/>
  <c r="DL46"/>
  <c r="ET53"/>
  <c r="EI53"/>
  <c r="DX53"/>
  <c r="DL53"/>
  <c r="DA29"/>
  <c r="ET32"/>
  <c r="EI32"/>
  <c r="DX32"/>
  <c r="DL32"/>
  <c r="ET37"/>
  <c r="EI37"/>
  <c r="DX37"/>
  <c r="DL37"/>
  <c r="DA26"/>
  <c r="DA28"/>
  <c r="DX41"/>
  <c r="ET41"/>
  <c r="EI41"/>
  <c r="DL41"/>
  <c r="ET59" l="1"/>
  <c r="DA53"/>
  <c r="DL59"/>
  <c r="DX59"/>
  <c r="EI59"/>
  <c r="DA32"/>
  <c r="DA46"/>
  <c r="DA41"/>
  <c r="DA37"/>
  <c r="DA59" l="1"/>
</calcChain>
</file>

<file path=xl/sharedStrings.xml><?xml version="1.0" encoding="utf-8"?>
<sst xmlns="http://schemas.openxmlformats.org/spreadsheetml/2006/main" count="508" uniqueCount="135">
  <si>
    <t>Наименование показателя</t>
  </si>
  <si>
    <t>Код
строки</t>
  </si>
  <si>
    <t>раздела</t>
  </si>
  <si>
    <t>целевой статьи</t>
  </si>
  <si>
    <t>КОСГУ</t>
  </si>
  <si>
    <t>Код по бюджетной классификации Российской Федерации</t>
  </si>
  <si>
    <t>Всего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</si>
  <si>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</si>
  <si>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</si>
  <si>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</si>
  <si>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</si>
  <si>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</si>
  <si>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</si>
  <si>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</si>
  <si>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</si>
  <si>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</si>
  <si>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</si>
  <si>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</si>
  <si>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</si>
  <si>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</si>
  <si>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</si>
  <si>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</si>
  <si>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</si>
  <si>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</si>
  <si>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</si>
  <si>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</si>
  <si>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</si>
  <si>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(должность)</t>
  </si>
  <si>
    <t>Исполнитель</t>
  </si>
  <si>
    <t>(телефон)</t>
  </si>
  <si>
    <t>вида расходов</t>
  </si>
  <si>
    <t>подраздела</t>
  </si>
  <si>
    <t>(наименование учреждения)</t>
  </si>
  <si>
    <t>Главный бухгалтер</t>
  </si>
  <si>
    <t>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</si>
  <si>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</si>
  <si>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</si>
  <si>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</si>
  <si>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</si>
  <si>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</si>
  <si>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 xml:space="preserve">Сумма </t>
  </si>
  <si>
    <t>384</t>
  </si>
  <si>
    <t>10</t>
  </si>
  <si>
    <t>02</t>
  </si>
  <si>
    <t>211</t>
  </si>
  <si>
    <t>213</t>
  </si>
  <si>
    <t>221</t>
  </si>
  <si>
    <t>Коммунальные услуги</t>
  </si>
  <si>
    <t>223</t>
  </si>
  <si>
    <t>Коммунальные услуги (электроэнергия)</t>
  </si>
  <si>
    <t>Коммунальные услуги (водоснабжение)</t>
  </si>
  <si>
    <t>Работы, услуги по содержанию имущества</t>
  </si>
  <si>
    <t>225</t>
  </si>
  <si>
    <t>Текущий ремонт оборудования</t>
  </si>
  <si>
    <t>Коммунальные услуги (прочие)</t>
  </si>
  <si>
    <t>Прочие работы, услуги</t>
  </si>
  <si>
    <t>226</t>
  </si>
  <si>
    <t>Автострахование</t>
  </si>
  <si>
    <t>Вневедомственная охрана</t>
  </si>
  <si>
    <t>290</t>
  </si>
  <si>
    <t>Увеличение стоимости материальных запасов</t>
  </si>
  <si>
    <t>340</t>
  </si>
  <si>
    <t>Расходные материалы</t>
  </si>
  <si>
    <t>Медикаменты</t>
  </si>
  <si>
    <t>Мягкий инвентарь</t>
  </si>
  <si>
    <t>Продукты питания</t>
  </si>
  <si>
    <t>ГСМ</t>
  </si>
  <si>
    <t>Прочие текущие расходы</t>
  </si>
  <si>
    <t>(Ф.И.О.)</t>
  </si>
  <si>
    <t>Директор</t>
  </si>
  <si>
    <t>З.Н.Алтухова</t>
  </si>
  <si>
    <t>гл.бухгалтер</t>
  </si>
  <si>
    <t>8 473 45 2-30-36</t>
  </si>
  <si>
    <t>111</t>
  </si>
  <si>
    <t>244</t>
  </si>
  <si>
    <t>851</t>
  </si>
  <si>
    <t>Л.И. Кузовкина</t>
  </si>
  <si>
    <t>242</t>
  </si>
  <si>
    <t>47792066</t>
  </si>
  <si>
    <t>20258501000</t>
  </si>
  <si>
    <t>Начисления на выплаты по оплате труда</t>
  </si>
  <si>
    <t>Коммунальные услуги (теплоснабжение)</t>
  </si>
  <si>
    <t>областной бюджет</t>
  </si>
  <si>
    <t>Департамент социальной защиты Воронежской области</t>
  </si>
  <si>
    <t>КУ ВО "Эртильский социально-реабилитационный центр для несовершеннолетних"</t>
  </si>
  <si>
    <t>Единица измерения: руб.</t>
  </si>
  <si>
    <t xml:space="preserve">                       Департамент финансов Воронежской области</t>
  </si>
  <si>
    <t>0350100590</t>
  </si>
  <si>
    <t>119</t>
  </si>
  <si>
    <t>Услуги связи</t>
  </si>
  <si>
    <t>853</t>
  </si>
  <si>
    <t>ГОД</t>
  </si>
  <si>
    <t>Заработная плата</t>
  </si>
  <si>
    <t>Налог на землю</t>
  </si>
  <si>
    <t>Налог на имущество</t>
  </si>
  <si>
    <t>Уплата иных платежей</t>
  </si>
  <si>
    <t xml:space="preserve">Иные компенсации и пособия </t>
  </si>
  <si>
    <t>112</t>
  </si>
  <si>
    <t>212</t>
  </si>
  <si>
    <t xml:space="preserve">Арендная плата </t>
  </si>
  <si>
    <t>224</t>
  </si>
  <si>
    <t>Прочие расходы</t>
  </si>
  <si>
    <t>852</t>
  </si>
  <si>
    <t>Оборудование</t>
  </si>
  <si>
    <t>310</t>
  </si>
  <si>
    <t>18</t>
  </si>
  <si>
    <t>Прочие работы и услуги</t>
  </si>
  <si>
    <t>Увеличение стоимости основных средств</t>
  </si>
  <si>
    <t xml:space="preserve">Временно исполняющая обязанности  руководителя </t>
  </si>
  <si>
    <t>департамента социальной защиты Воронежской области</t>
  </si>
  <si>
    <t>О.В. Сергеева</t>
  </si>
  <si>
    <t xml:space="preserve">                               УТВЕРЖДАЮ:</t>
  </si>
  <si>
    <t>Пособие за первые три дня временной нетрудоспособности за счет средств работодателя</t>
  </si>
  <si>
    <t>266</t>
  </si>
  <si>
    <t>Коммунальные услуги (теплоэнергия)</t>
  </si>
  <si>
    <t>Коммунальные услуги (обращение с ТКО)</t>
  </si>
  <si>
    <t>291</t>
  </si>
  <si>
    <t>292</t>
  </si>
  <si>
    <t>346</t>
  </si>
  <si>
    <t>341</t>
  </si>
  <si>
    <t>345</t>
  </si>
  <si>
    <t>343</t>
  </si>
  <si>
    <t>342</t>
  </si>
  <si>
    <t>227</t>
  </si>
  <si>
    <t>Сборы и иных платежей</t>
  </si>
  <si>
    <t>22</t>
  </si>
  <si>
    <t xml:space="preserve">Руководитель </t>
  </si>
  <si>
    <t>О.В.Сергеева</t>
  </si>
  <si>
    <t>247</t>
  </si>
  <si>
    <t>Ежемесячные компенсационные выплаты персоналу, находящемуся в отпуске по уходу за ребенком</t>
  </si>
  <si>
    <t>И.о. директора</t>
  </si>
  <si>
    <t>И.В.Ширяева</t>
  </si>
  <si>
    <t>Г.М.Дорофеева</t>
  </si>
  <si>
    <t>главный бкхгалтер</t>
  </si>
  <si>
    <t>Оплата труда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</si>
</sst>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2" fontId="1" fillId="2" borderId="6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2" fontId="3" fillId="2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top" wrapText="1"/>
    </xf>
    <xf numFmtId="2" fontId="3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top" wrapText="1"/>
    </xf>
    <xf numFmtId="2" fontId="3" fillId="0" borderId="33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3"/>
  <sheetViews>
    <sheetView tabSelected="1" topLeftCell="A19" workbookViewId="0">
      <selection activeCell="A33" sqref="A33:AI33"/>
    </sheetView>
  </sheetViews>
  <sheetFormatPr defaultColWidth="0.85546875" defaultRowHeight="12"/>
  <cols>
    <col min="1" max="34" width="0.85546875" style="33" customWidth="1"/>
    <col min="35" max="35" width="10.42578125" style="33" customWidth="1"/>
    <col min="36" max="43" width="0.85546875" style="33"/>
    <col min="44" max="44" width="0.7109375" style="33" customWidth="1"/>
    <col min="45" max="45" width="0.85546875" style="33" hidden="1" customWidth="1"/>
    <col min="46" max="82" width="0.85546875" style="33"/>
    <col min="83" max="83" width="0.85546875" style="33" hidden="1" customWidth="1"/>
    <col min="84" max="84" width="1.7109375" style="33" customWidth="1"/>
    <col min="85" max="113" width="0.85546875" style="33"/>
    <col min="114" max="114" width="2.42578125" style="33" customWidth="1"/>
    <col min="115" max="115" width="0.85546875" style="33" hidden="1" customWidth="1"/>
    <col min="116" max="136" width="0.85546875" style="33"/>
    <col min="137" max="137" width="3.28515625" style="33" customWidth="1"/>
    <col min="138" max="138" width="1.28515625" style="33" hidden="1" customWidth="1"/>
    <col min="139" max="16384" width="0.85546875" style="33"/>
  </cols>
  <sheetData>
    <row r="1" spans="1:160">
      <c r="A1" s="8"/>
      <c r="B1" s="8"/>
      <c r="C1" s="8"/>
      <c r="D1" s="8"/>
      <c r="E1" s="8"/>
      <c r="F1" s="8"/>
      <c r="G1" s="8"/>
      <c r="H1" s="8"/>
      <c r="I1" s="8"/>
      <c r="J1" s="8"/>
      <c r="CR1" s="3"/>
      <c r="CS1" s="149" t="s">
        <v>111</v>
      </c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</row>
    <row r="2" spans="1:160">
      <c r="A2" s="8"/>
      <c r="B2" s="8"/>
      <c r="C2" s="8"/>
      <c r="D2" s="8"/>
      <c r="E2" s="8"/>
      <c r="F2" s="8"/>
      <c r="G2" s="8"/>
      <c r="H2" s="8"/>
      <c r="I2" s="8"/>
      <c r="J2" s="8"/>
      <c r="CR2" s="3"/>
      <c r="CS2" s="150" t="s">
        <v>126</v>
      </c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</row>
    <row r="3" spans="1:160" ht="6" customHeight="1">
      <c r="A3" s="9"/>
      <c r="B3" s="9"/>
      <c r="C3" s="9"/>
      <c r="D3" s="9"/>
      <c r="E3" s="9"/>
      <c r="F3" s="9"/>
      <c r="G3" s="9"/>
      <c r="H3" s="9"/>
      <c r="I3" s="9"/>
      <c r="J3" s="9"/>
      <c r="CR3" s="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</row>
    <row r="4" spans="1:160">
      <c r="A4" s="8"/>
      <c r="B4" s="8"/>
      <c r="C4" s="8"/>
      <c r="D4" s="8"/>
      <c r="E4" s="8"/>
      <c r="F4" s="8"/>
      <c r="G4" s="8"/>
      <c r="H4" s="8"/>
      <c r="I4" s="8"/>
      <c r="J4" s="8"/>
      <c r="CR4" s="3"/>
      <c r="CS4" s="150" t="s">
        <v>109</v>
      </c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</row>
    <row r="5" spans="1:160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CR5" s="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</row>
    <row r="6" spans="1:160">
      <c r="A6" s="8"/>
      <c r="B6" s="8"/>
      <c r="C6" s="8"/>
      <c r="D6" s="8"/>
      <c r="E6" s="8"/>
      <c r="F6" s="8"/>
      <c r="G6" s="8"/>
      <c r="H6" s="8"/>
      <c r="I6" s="8"/>
      <c r="J6" s="8"/>
      <c r="CR6" s="3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N6" s="77" t="s">
        <v>127</v>
      </c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26"/>
      <c r="EK6" s="26"/>
      <c r="EL6" s="26"/>
      <c r="EM6" s="26"/>
      <c r="EN6" s="26"/>
      <c r="EO6" s="26"/>
      <c r="EP6" s="26"/>
      <c r="EQ6" s="26"/>
      <c r="ER6" s="26"/>
    </row>
    <row r="7" spans="1:160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CR7" s="3"/>
      <c r="CS7" s="78" t="s">
        <v>7</v>
      </c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N7" s="78" t="s">
        <v>68</v>
      </c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24"/>
      <c r="EK7" s="24"/>
      <c r="EL7" s="24"/>
      <c r="EM7" s="24"/>
      <c r="EN7" s="24"/>
      <c r="EO7" s="24"/>
      <c r="EP7" s="24"/>
      <c r="EQ7" s="24"/>
      <c r="ER7" s="24"/>
    </row>
    <row r="8" spans="1:160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CR8" s="3"/>
      <c r="CS8" s="74" t="s">
        <v>9</v>
      </c>
      <c r="CT8" s="74"/>
      <c r="CU8" s="75"/>
      <c r="CV8" s="75"/>
      <c r="CW8" s="75"/>
      <c r="CX8" s="75"/>
      <c r="CY8" s="73" t="s">
        <v>9</v>
      </c>
      <c r="CZ8" s="73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4">
        <v>20</v>
      </c>
      <c r="DU8" s="74"/>
      <c r="DV8" s="74"/>
      <c r="DW8" s="74"/>
      <c r="DX8" s="76"/>
      <c r="DY8" s="76"/>
      <c r="DZ8" s="76"/>
      <c r="EA8" s="73" t="s">
        <v>10</v>
      </c>
      <c r="EB8" s="73"/>
      <c r="EC8" s="73"/>
    </row>
    <row r="9" spans="1:160" ht="12.75" thickBot="1">
      <c r="EG9" s="151" t="s">
        <v>11</v>
      </c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52"/>
    </row>
    <row r="10" spans="1:160" ht="12.75" customHeight="1">
      <c r="CD10" s="4" t="s">
        <v>21</v>
      </c>
      <c r="CE10" s="145" t="s">
        <v>125</v>
      </c>
      <c r="CF10" s="145"/>
      <c r="CI10" s="30" t="s">
        <v>91</v>
      </c>
      <c r="CM10" s="10"/>
      <c r="CN10" s="10"/>
      <c r="CO10" s="10"/>
      <c r="CP10" s="11"/>
      <c r="CQ10" s="3"/>
      <c r="CR10" s="3"/>
      <c r="CS10" s="3"/>
      <c r="CT10" s="3"/>
      <c r="CU10" s="3"/>
      <c r="CV10" s="3"/>
      <c r="CW10" s="3"/>
      <c r="CX10" s="3"/>
      <c r="CY10" s="3"/>
      <c r="EE10" s="34" t="s">
        <v>13</v>
      </c>
      <c r="EG10" s="146" t="s">
        <v>12</v>
      </c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8"/>
    </row>
    <row r="11" spans="1:160" ht="12.75" customHeight="1">
      <c r="BA11" s="74" t="s">
        <v>22</v>
      </c>
      <c r="BB11" s="74"/>
      <c r="BC11" s="74"/>
      <c r="BD11" s="74"/>
      <c r="BE11" s="74"/>
      <c r="BF11" s="75"/>
      <c r="BG11" s="75"/>
      <c r="BH11" s="75"/>
      <c r="BI11" s="75"/>
      <c r="BJ11" s="73" t="s">
        <v>9</v>
      </c>
      <c r="BK11" s="73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4">
        <v>20</v>
      </c>
      <c r="BY11" s="74"/>
      <c r="BZ11" s="74"/>
      <c r="CA11" s="74"/>
      <c r="CB11" s="76"/>
      <c r="CC11" s="76"/>
      <c r="CD11" s="76"/>
      <c r="CE11" s="3" t="s">
        <v>10</v>
      </c>
      <c r="CG11" s="7"/>
      <c r="CH11" s="7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EE11" s="34" t="s">
        <v>14</v>
      </c>
      <c r="EG11" s="136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8"/>
    </row>
    <row r="12" spans="1:160"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EE12" s="34" t="s">
        <v>15</v>
      </c>
      <c r="EG12" s="136" t="s">
        <v>78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8"/>
    </row>
    <row r="13" spans="1:160">
      <c r="A13" s="33" t="s">
        <v>23</v>
      </c>
      <c r="V13" s="3"/>
      <c r="W13" s="3"/>
      <c r="X13" s="3"/>
      <c r="Y13" s="3"/>
      <c r="Z13" s="3"/>
      <c r="AA13" s="3"/>
      <c r="AB13" s="3"/>
      <c r="AC13" s="77" t="s">
        <v>84</v>
      </c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EE13" s="34" t="s">
        <v>16</v>
      </c>
      <c r="EG13" s="139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1"/>
    </row>
    <row r="14" spans="1:160">
      <c r="V14" s="3"/>
      <c r="W14" s="3"/>
      <c r="X14" s="3"/>
      <c r="Y14" s="3"/>
      <c r="Z14" s="3"/>
      <c r="AA14" s="3"/>
      <c r="AB14" s="3"/>
      <c r="AC14" s="135" t="s">
        <v>32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EE14" s="34"/>
      <c r="EG14" s="20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2"/>
    </row>
    <row r="15" spans="1:160">
      <c r="A15" s="33" t="s">
        <v>24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133" t="s">
        <v>83</v>
      </c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EE15" s="34" t="s">
        <v>16</v>
      </c>
      <c r="EG15" s="142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4"/>
    </row>
    <row r="16" spans="1:160">
      <c r="V16" s="3"/>
      <c r="W16" s="3"/>
      <c r="X16" s="3"/>
      <c r="Y16" s="3"/>
      <c r="Z16" s="3"/>
      <c r="AA16" s="3"/>
      <c r="AB16" s="3"/>
      <c r="AC16" s="3"/>
      <c r="AD16" s="3"/>
      <c r="AE16" s="3"/>
      <c r="AF16" s="135" t="s">
        <v>32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EE16" s="34"/>
      <c r="EG16" s="36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8"/>
    </row>
    <row r="17" spans="1:160">
      <c r="A17" s="33" t="s">
        <v>25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2" t="s">
        <v>86</v>
      </c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EE17" s="34" t="s">
        <v>17</v>
      </c>
      <c r="EG17" s="136" t="s">
        <v>75</v>
      </c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8"/>
    </row>
    <row r="18" spans="1:160" ht="14.25" customHeight="1">
      <c r="A18" s="33" t="s">
        <v>26</v>
      </c>
      <c r="V18" s="77" t="s">
        <v>82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EE18" s="34" t="s">
        <v>18</v>
      </c>
      <c r="EG18" s="136" t="s">
        <v>79</v>
      </c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8"/>
    </row>
    <row r="19" spans="1:160">
      <c r="A19" s="33" t="s">
        <v>85</v>
      </c>
      <c r="EE19" s="34" t="s">
        <v>19</v>
      </c>
      <c r="EG19" s="136" t="s">
        <v>41</v>
      </c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8"/>
    </row>
    <row r="20" spans="1:160" ht="12.75" thickBot="1">
      <c r="Y20" s="35"/>
      <c r="Z20" s="35"/>
      <c r="AA20" s="35"/>
      <c r="AB20" s="35"/>
      <c r="AC20" s="35"/>
      <c r="AD20" s="35"/>
      <c r="AE20" s="35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35"/>
      <c r="BZ20" s="35"/>
      <c r="CA20" s="3"/>
      <c r="EE20" s="34" t="s">
        <v>20</v>
      </c>
      <c r="EG20" s="120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2"/>
    </row>
    <row r="21" spans="1:160">
      <c r="Y21" s="6"/>
      <c r="Z21" s="6"/>
      <c r="AA21" s="6"/>
      <c r="AB21" s="6"/>
      <c r="AC21" s="6"/>
      <c r="AD21" s="6"/>
      <c r="AE21" s="6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6"/>
      <c r="BZ21" s="6"/>
      <c r="CA21" s="3"/>
    </row>
    <row r="22" spans="1:160" ht="11.25" customHeight="1">
      <c r="A22" s="123" t="s">
        <v>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3" t="s">
        <v>1</v>
      </c>
      <c r="AK22" s="124"/>
      <c r="AL22" s="124"/>
      <c r="AM22" s="124"/>
      <c r="AN22" s="124"/>
      <c r="AO22" s="124"/>
      <c r="AP22" s="124"/>
      <c r="AQ22" s="124"/>
      <c r="AR22" s="124"/>
      <c r="AS22" s="125"/>
      <c r="AT22" s="132" t="s">
        <v>5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 t="s">
        <v>40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</row>
    <row r="23" spans="1:160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126"/>
      <c r="AK23" s="127"/>
      <c r="AL23" s="127"/>
      <c r="AM23" s="127"/>
      <c r="AN23" s="127"/>
      <c r="AO23" s="127"/>
      <c r="AP23" s="127"/>
      <c r="AQ23" s="127"/>
      <c r="AR23" s="127"/>
      <c r="AS23" s="128"/>
      <c r="AT23" s="123" t="s">
        <v>2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  <c r="BE23" s="123" t="s">
        <v>31</v>
      </c>
      <c r="BF23" s="124"/>
      <c r="BG23" s="124"/>
      <c r="BH23" s="124"/>
      <c r="BI23" s="124"/>
      <c r="BJ23" s="124"/>
      <c r="BK23" s="124"/>
      <c r="BL23" s="124"/>
      <c r="BM23" s="124"/>
      <c r="BN23" s="124"/>
      <c r="BO23" s="125"/>
      <c r="BP23" s="123" t="s">
        <v>3</v>
      </c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3" t="s">
        <v>30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5"/>
      <c r="CR23" s="118" t="s">
        <v>4</v>
      </c>
      <c r="CS23" s="118"/>
      <c r="CT23" s="118"/>
      <c r="CU23" s="118"/>
      <c r="CV23" s="118"/>
      <c r="CW23" s="118"/>
      <c r="CX23" s="118"/>
      <c r="CY23" s="118"/>
      <c r="CZ23" s="118"/>
      <c r="DA23" s="117" t="s">
        <v>34</v>
      </c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 t="s">
        <v>35</v>
      </c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</row>
    <row r="24" spans="1:160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/>
      <c r="AK24" s="130"/>
      <c r="AL24" s="130"/>
      <c r="AM24" s="130"/>
      <c r="AN24" s="130"/>
      <c r="AO24" s="130"/>
      <c r="AP24" s="130"/>
      <c r="AQ24" s="130"/>
      <c r="AR24" s="130"/>
      <c r="AS24" s="13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1"/>
      <c r="BE24" s="129"/>
      <c r="BF24" s="130"/>
      <c r="BG24" s="130"/>
      <c r="BH24" s="130"/>
      <c r="BI24" s="130"/>
      <c r="BJ24" s="130"/>
      <c r="BK24" s="130"/>
      <c r="BL24" s="130"/>
      <c r="BM24" s="130"/>
      <c r="BN24" s="130"/>
      <c r="BO24" s="131"/>
      <c r="BP24" s="129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29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1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9"/>
      <c r="DL24" s="118" t="s">
        <v>36</v>
      </c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 t="s">
        <v>37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 t="s">
        <v>38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 t="s">
        <v>39</v>
      </c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</row>
    <row r="25" spans="1:160" ht="11.25" customHeight="1" thickBot="1">
      <c r="A25" s="113">
        <v>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  <c r="AJ25" s="109">
        <v>2</v>
      </c>
      <c r="AK25" s="110"/>
      <c r="AL25" s="110"/>
      <c r="AM25" s="110"/>
      <c r="AN25" s="110"/>
      <c r="AO25" s="110"/>
      <c r="AP25" s="110"/>
      <c r="AQ25" s="110"/>
      <c r="AR25" s="110"/>
      <c r="AS25" s="116"/>
      <c r="AT25" s="109">
        <v>3</v>
      </c>
      <c r="AU25" s="110"/>
      <c r="AV25" s="110"/>
      <c r="AW25" s="110"/>
      <c r="AX25" s="110"/>
      <c r="AY25" s="110"/>
      <c r="AZ25" s="110"/>
      <c r="BA25" s="110"/>
      <c r="BB25" s="110"/>
      <c r="BC25" s="110"/>
      <c r="BD25" s="116"/>
      <c r="BE25" s="109">
        <v>4</v>
      </c>
      <c r="BF25" s="110"/>
      <c r="BG25" s="110"/>
      <c r="BH25" s="110"/>
      <c r="BI25" s="110"/>
      <c r="BJ25" s="110"/>
      <c r="BK25" s="110"/>
      <c r="BL25" s="110"/>
      <c r="BM25" s="110"/>
      <c r="BN25" s="110"/>
      <c r="BO25" s="116"/>
      <c r="BP25" s="109">
        <v>5</v>
      </c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09">
        <v>6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6"/>
      <c r="CR25" s="109">
        <v>7</v>
      </c>
      <c r="CS25" s="110"/>
      <c r="CT25" s="110"/>
      <c r="CU25" s="110"/>
      <c r="CV25" s="110"/>
      <c r="CW25" s="110"/>
      <c r="CX25" s="110"/>
      <c r="CY25" s="110"/>
      <c r="CZ25" s="110"/>
      <c r="DA25" s="111">
        <v>8</v>
      </c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2">
        <v>9</v>
      </c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>
        <v>10</v>
      </c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>
        <v>11</v>
      </c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>
        <v>12</v>
      </c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</row>
    <row r="26" spans="1:160" ht="11.25" customHeight="1">
      <c r="A26" s="61" t="s">
        <v>134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108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 t="s">
        <v>42</v>
      </c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 t="s">
        <v>43</v>
      </c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 t="s">
        <v>87</v>
      </c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 t="s">
        <v>73</v>
      </c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 t="s">
        <v>44</v>
      </c>
      <c r="CS26" s="104"/>
      <c r="CT26" s="104"/>
      <c r="CU26" s="104"/>
      <c r="CV26" s="104"/>
      <c r="CW26" s="104"/>
      <c r="CX26" s="104"/>
      <c r="CY26" s="104"/>
      <c r="CZ26" s="104"/>
      <c r="DA26" s="105">
        <f t="shared" ref="DA26:DA30" si="0">SUM(DL26:FD26)</f>
        <v>7353000</v>
      </c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6">
        <v>1650000</v>
      </c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>
        <v>1770000</v>
      </c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>
        <v>1950000</v>
      </c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>
        <v>1983000</v>
      </c>
      <c r="EU26" s="106"/>
      <c r="EV26" s="106"/>
      <c r="EW26" s="106"/>
      <c r="EX26" s="106"/>
      <c r="EY26" s="106"/>
      <c r="EZ26" s="106"/>
      <c r="FA26" s="106"/>
      <c r="FB26" s="106"/>
      <c r="FC26" s="106"/>
      <c r="FD26" s="107"/>
    </row>
    <row r="27" spans="1:160" ht="24.75" customHeight="1">
      <c r="A27" s="101" t="s">
        <v>112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50"/>
      <c r="AK27" s="51"/>
      <c r="AL27" s="51"/>
      <c r="AM27" s="51"/>
      <c r="AN27" s="51"/>
      <c r="AO27" s="51"/>
      <c r="AP27" s="51"/>
      <c r="AQ27" s="51"/>
      <c r="AR27" s="51"/>
      <c r="AS27" s="52"/>
      <c r="AT27" s="53" t="s">
        <v>42</v>
      </c>
      <c r="AU27" s="51"/>
      <c r="AV27" s="51"/>
      <c r="AW27" s="51"/>
      <c r="AX27" s="51"/>
      <c r="AY27" s="51"/>
      <c r="AZ27" s="51"/>
      <c r="BA27" s="51"/>
      <c r="BB27" s="51"/>
      <c r="BC27" s="51"/>
      <c r="BD27" s="52"/>
      <c r="BE27" s="53" t="s">
        <v>43</v>
      </c>
      <c r="BF27" s="51"/>
      <c r="BG27" s="51"/>
      <c r="BH27" s="51"/>
      <c r="BI27" s="51"/>
      <c r="BJ27" s="51"/>
      <c r="BK27" s="51"/>
      <c r="BL27" s="51"/>
      <c r="BM27" s="51"/>
      <c r="BN27" s="51"/>
      <c r="BO27" s="52"/>
      <c r="BP27" s="53" t="s">
        <v>87</v>
      </c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2"/>
      <c r="CF27" s="53" t="s">
        <v>73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2"/>
      <c r="CR27" s="53" t="s">
        <v>113</v>
      </c>
      <c r="CS27" s="51"/>
      <c r="CT27" s="51"/>
      <c r="CU27" s="51"/>
      <c r="CV27" s="51"/>
      <c r="CW27" s="51"/>
      <c r="CX27" s="51"/>
      <c r="CY27" s="51"/>
      <c r="CZ27" s="52"/>
      <c r="DA27" s="45">
        <f>SUM(DL27:FD27)</f>
        <v>15000</v>
      </c>
      <c r="DB27" s="46"/>
      <c r="DC27" s="46"/>
      <c r="DD27" s="46"/>
      <c r="DE27" s="46"/>
      <c r="DF27" s="46"/>
      <c r="DG27" s="46"/>
      <c r="DH27" s="46"/>
      <c r="DI27" s="46"/>
      <c r="DJ27" s="46"/>
      <c r="DK27" s="100"/>
      <c r="DL27" s="54">
        <v>5000</v>
      </c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6"/>
      <c r="DX27" s="41">
        <v>4000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3"/>
      <c r="EI27" s="41">
        <v>2000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3"/>
      <c r="ET27" s="41">
        <v>4000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4"/>
    </row>
    <row r="28" spans="1:160" s="39" customFormat="1" ht="24" customHeight="1">
      <c r="A28" s="47" t="s">
        <v>129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J28" s="50"/>
      <c r="AK28" s="51"/>
      <c r="AL28" s="51"/>
      <c r="AM28" s="51"/>
      <c r="AN28" s="51"/>
      <c r="AO28" s="51"/>
      <c r="AP28" s="51"/>
      <c r="AQ28" s="51"/>
      <c r="AR28" s="51"/>
      <c r="AS28" s="52"/>
      <c r="AT28" s="53" t="s">
        <v>42</v>
      </c>
      <c r="AU28" s="51"/>
      <c r="AV28" s="51"/>
      <c r="AW28" s="51"/>
      <c r="AX28" s="51"/>
      <c r="AY28" s="51"/>
      <c r="AZ28" s="51"/>
      <c r="BA28" s="51"/>
      <c r="BB28" s="51"/>
      <c r="BC28" s="51"/>
      <c r="BD28" s="52"/>
      <c r="BE28" s="53" t="s">
        <v>43</v>
      </c>
      <c r="BF28" s="51"/>
      <c r="BG28" s="51"/>
      <c r="BH28" s="51"/>
      <c r="BI28" s="51"/>
      <c r="BJ28" s="51"/>
      <c r="BK28" s="51"/>
      <c r="BL28" s="51"/>
      <c r="BM28" s="51"/>
      <c r="BN28" s="51"/>
      <c r="BO28" s="52"/>
      <c r="BP28" s="53" t="s">
        <v>87</v>
      </c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2"/>
      <c r="CF28" s="53" t="s">
        <v>97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2"/>
      <c r="CR28" s="53" t="s">
        <v>113</v>
      </c>
      <c r="CS28" s="51"/>
      <c r="CT28" s="51"/>
      <c r="CU28" s="51"/>
      <c r="CV28" s="51"/>
      <c r="CW28" s="51"/>
      <c r="CX28" s="51"/>
      <c r="CY28" s="51"/>
      <c r="CZ28" s="52"/>
      <c r="DA28" s="45">
        <f>DL28+DX28+EI28+ET28</f>
        <v>1000</v>
      </c>
      <c r="DB28" s="46"/>
      <c r="DC28" s="46"/>
      <c r="DD28" s="46"/>
      <c r="DE28" s="46"/>
      <c r="DF28" s="46"/>
      <c r="DG28" s="46"/>
      <c r="DH28" s="46"/>
      <c r="DI28" s="46"/>
      <c r="DJ28" s="46"/>
      <c r="DK28" s="40"/>
      <c r="DL28" s="54">
        <v>0</v>
      </c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6"/>
      <c r="DX28" s="41">
        <v>0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3"/>
      <c r="EI28" s="41">
        <v>1000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3"/>
      <c r="ET28" s="41">
        <v>0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4"/>
    </row>
    <row r="29" spans="1:160" ht="11.25" customHeight="1">
      <c r="A29" s="61" t="s">
        <v>80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99"/>
      <c r="AK29" s="95"/>
      <c r="AL29" s="95"/>
      <c r="AM29" s="95"/>
      <c r="AN29" s="95"/>
      <c r="AO29" s="95"/>
      <c r="AP29" s="95"/>
      <c r="AQ29" s="95"/>
      <c r="AR29" s="95"/>
      <c r="AS29" s="95"/>
      <c r="AT29" s="95" t="s">
        <v>42</v>
      </c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 t="s">
        <v>43</v>
      </c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53" t="s">
        <v>87</v>
      </c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95" t="s">
        <v>88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 t="s">
        <v>45</v>
      </c>
      <c r="CS29" s="95"/>
      <c r="CT29" s="95"/>
      <c r="CU29" s="95"/>
      <c r="CV29" s="95"/>
      <c r="CW29" s="95"/>
      <c r="CX29" s="95"/>
      <c r="CY29" s="95"/>
      <c r="CZ29" s="95"/>
      <c r="DA29" s="96">
        <f t="shared" si="0"/>
        <v>2221000</v>
      </c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7">
        <v>500000</v>
      </c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>
        <v>535000</v>
      </c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>
        <v>589000</v>
      </c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>
        <v>597000</v>
      </c>
      <c r="EU29" s="97"/>
      <c r="EV29" s="97"/>
      <c r="EW29" s="97"/>
      <c r="EX29" s="97"/>
      <c r="EY29" s="97"/>
      <c r="EZ29" s="97"/>
      <c r="FA29" s="97"/>
      <c r="FB29" s="97"/>
      <c r="FC29" s="97"/>
      <c r="FD29" s="98"/>
    </row>
    <row r="30" spans="1:160" ht="11.25" customHeight="1">
      <c r="A30" s="61" t="s">
        <v>89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99"/>
      <c r="AK30" s="95"/>
      <c r="AL30" s="95"/>
      <c r="AM30" s="95"/>
      <c r="AN30" s="95"/>
      <c r="AO30" s="95"/>
      <c r="AP30" s="95"/>
      <c r="AQ30" s="95"/>
      <c r="AR30" s="95"/>
      <c r="AS30" s="95"/>
      <c r="AT30" s="95" t="s">
        <v>42</v>
      </c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 t="s">
        <v>43</v>
      </c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53" t="s">
        <v>87</v>
      </c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95" t="s">
        <v>77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 t="s">
        <v>46</v>
      </c>
      <c r="CS30" s="95"/>
      <c r="CT30" s="95"/>
      <c r="CU30" s="95"/>
      <c r="CV30" s="95"/>
      <c r="CW30" s="95"/>
      <c r="CX30" s="95"/>
      <c r="CY30" s="95"/>
      <c r="CZ30" s="95"/>
      <c r="DA30" s="96">
        <f t="shared" si="0"/>
        <v>38000</v>
      </c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7">
        <v>10000</v>
      </c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>
        <v>10000</v>
      </c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>
        <v>10000</v>
      </c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>
        <v>8000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8"/>
    </row>
    <row r="31" spans="1:160">
      <c r="A31" s="61" t="s">
        <v>49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94"/>
      <c r="AK31" s="71"/>
      <c r="AL31" s="71"/>
      <c r="AM31" s="71"/>
      <c r="AN31" s="71"/>
      <c r="AO31" s="71"/>
      <c r="AP31" s="71"/>
      <c r="AQ31" s="71"/>
      <c r="AR31" s="71"/>
      <c r="AS31" s="71"/>
      <c r="AT31" s="71" t="s">
        <v>42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 t="s">
        <v>43</v>
      </c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66" t="s">
        <v>87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71" t="s">
        <v>128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 t="s">
        <v>48</v>
      </c>
      <c r="CS31" s="71"/>
      <c r="CT31" s="71"/>
      <c r="CU31" s="71"/>
      <c r="CV31" s="71"/>
      <c r="CW31" s="71"/>
      <c r="CX31" s="71"/>
      <c r="CY31" s="71"/>
      <c r="CZ31" s="71"/>
      <c r="DA31" s="72">
        <f t="shared" ref="DA31:DA48" si="1">DL31+DX31+EI31+ET31</f>
        <v>352000</v>
      </c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0">
        <v>41000</v>
      </c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>
        <v>84000</v>
      </c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>
        <v>84000</v>
      </c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>
        <v>143000</v>
      </c>
      <c r="EU31" s="70"/>
      <c r="EV31" s="70"/>
      <c r="EW31" s="70"/>
      <c r="EX31" s="70"/>
      <c r="EY31" s="70"/>
      <c r="EZ31" s="70"/>
      <c r="FA31" s="70"/>
      <c r="FB31" s="70"/>
      <c r="FC31" s="70"/>
      <c r="FD31" s="93"/>
    </row>
    <row r="32" spans="1:160" ht="11.25" customHeight="1">
      <c r="A32" s="61" t="s">
        <v>50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94"/>
      <c r="AK32" s="71"/>
      <c r="AL32" s="71"/>
      <c r="AM32" s="71"/>
      <c r="AN32" s="71"/>
      <c r="AO32" s="71"/>
      <c r="AP32" s="71"/>
      <c r="AQ32" s="71"/>
      <c r="AR32" s="71"/>
      <c r="AS32" s="71"/>
      <c r="AT32" s="71" t="s">
        <v>42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 t="s">
        <v>43</v>
      </c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66" t="s">
        <v>87</v>
      </c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 t="s">
        <v>74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 t="s">
        <v>48</v>
      </c>
      <c r="CS32" s="71"/>
      <c r="CT32" s="71"/>
      <c r="CU32" s="71"/>
      <c r="CV32" s="71"/>
      <c r="CW32" s="71"/>
      <c r="CX32" s="71"/>
      <c r="CY32" s="71"/>
      <c r="CZ32" s="71"/>
      <c r="DA32" s="72">
        <f t="shared" si="1"/>
        <v>31000</v>
      </c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0">
        <v>7000</v>
      </c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>
        <v>8000</v>
      </c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>
        <v>8000</v>
      </c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>
        <v>8000</v>
      </c>
      <c r="EU32" s="70"/>
      <c r="EV32" s="70"/>
      <c r="EW32" s="70"/>
      <c r="EX32" s="70"/>
      <c r="EY32" s="70"/>
      <c r="EZ32" s="70"/>
      <c r="FA32" s="70"/>
      <c r="FB32" s="70"/>
      <c r="FC32" s="70"/>
      <c r="FD32" s="93"/>
    </row>
    <row r="33" spans="1:161" ht="11.25" customHeight="1">
      <c r="A33" s="61" t="s">
        <v>114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94"/>
      <c r="AK33" s="71"/>
      <c r="AL33" s="71"/>
      <c r="AM33" s="71"/>
      <c r="AN33" s="71"/>
      <c r="AO33" s="71"/>
      <c r="AP33" s="71"/>
      <c r="AQ33" s="71"/>
      <c r="AR33" s="71"/>
      <c r="AS33" s="71"/>
      <c r="AT33" s="71" t="s">
        <v>42</v>
      </c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 t="s">
        <v>43</v>
      </c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66" t="s">
        <v>87</v>
      </c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 t="s">
        <v>128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 t="s">
        <v>48</v>
      </c>
      <c r="CS33" s="71"/>
      <c r="CT33" s="71"/>
      <c r="CU33" s="71"/>
      <c r="CV33" s="71"/>
      <c r="CW33" s="71"/>
      <c r="CX33" s="71"/>
      <c r="CY33" s="71"/>
      <c r="CZ33" s="71"/>
      <c r="DA33" s="72">
        <f t="shared" si="1"/>
        <v>233000</v>
      </c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0">
        <v>45000</v>
      </c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>
        <v>56000</v>
      </c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>
        <v>0</v>
      </c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>
        <v>132000</v>
      </c>
      <c r="EU33" s="70"/>
      <c r="EV33" s="70"/>
      <c r="EW33" s="70"/>
      <c r="EX33" s="70"/>
      <c r="EY33" s="70"/>
      <c r="EZ33" s="70"/>
      <c r="FA33" s="70"/>
      <c r="FB33" s="70"/>
      <c r="FC33" s="70"/>
      <c r="FD33" s="93"/>
    </row>
    <row r="34" spans="1:161" ht="11.25" customHeight="1">
      <c r="A34" s="61" t="s">
        <v>115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64"/>
      <c r="AL34" s="64"/>
      <c r="AM34" s="64"/>
      <c r="AN34" s="64"/>
      <c r="AO34" s="64"/>
      <c r="AP34" s="64"/>
      <c r="AQ34" s="64"/>
      <c r="AR34" s="64"/>
      <c r="AS34" s="65"/>
      <c r="AT34" s="66" t="s">
        <v>42</v>
      </c>
      <c r="AU34" s="64"/>
      <c r="AV34" s="64"/>
      <c r="AW34" s="64"/>
      <c r="AX34" s="64"/>
      <c r="AY34" s="64"/>
      <c r="AZ34" s="64"/>
      <c r="BA34" s="64"/>
      <c r="BB34" s="64"/>
      <c r="BC34" s="64"/>
      <c r="BD34" s="65"/>
      <c r="BE34" s="66" t="s">
        <v>43</v>
      </c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 t="s">
        <v>87</v>
      </c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6" t="s">
        <v>74</v>
      </c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5"/>
      <c r="CR34" s="66" t="s">
        <v>48</v>
      </c>
      <c r="CS34" s="64"/>
      <c r="CT34" s="64"/>
      <c r="CU34" s="64"/>
      <c r="CV34" s="64"/>
      <c r="CW34" s="64"/>
      <c r="CX34" s="64"/>
      <c r="CY34" s="64"/>
      <c r="CZ34" s="65"/>
      <c r="DA34" s="67">
        <f t="shared" si="1"/>
        <v>23000</v>
      </c>
      <c r="DB34" s="68"/>
      <c r="DC34" s="68"/>
      <c r="DD34" s="68"/>
      <c r="DE34" s="68"/>
      <c r="DF34" s="68"/>
      <c r="DG34" s="68"/>
      <c r="DH34" s="68"/>
      <c r="DI34" s="68"/>
      <c r="DJ34" s="69"/>
      <c r="DK34" s="32">
        <f>SUM(DA34)</f>
        <v>23000</v>
      </c>
      <c r="DL34" s="70">
        <v>5000</v>
      </c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57">
        <v>6000</v>
      </c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57">
        <v>6000</v>
      </c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7">
        <v>6000</v>
      </c>
      <c r="EU34" s="58"/>
      <c r="EV34" s="58"/>
      <c r="EW34" s="58"/>
      <c r="EX34" s="58"/>
      <c r="EY34" s="58"/>
      <c r="EZ34" s="58"/>
      <c r="FA34" s="58"/>
      <c r="FB34" s="58"/>
      <c r="FC34" s="58"/>
      <c r="FD34" s="60"/>
    </row>
    <row r="35" spans="1:161" ht="11.25" customHeight="1">
      <c r="A35" s="61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94"/>
      <c r="AK35" s="71"/>
      <c r="AL35" s="71"/>
      <c r="AM35" s="71"/>
      <c r="AN35" s="71"/>
      <c r="AO35" s="71"/>
      <c r="AP35" s="71"/>
      <c r="AQ35" s="71"/>
      <c r="AR35" s="71"/>
      <c r="AS35" s="71"/>
      <c r="AT35" s="95" t="s">
        <v>42</v>
      </c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 t="s">
        <v>43</v>
      </c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53" t="s">
        <v>87</v>
      </c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95" t="s">
        <v>74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 t="s">
        <v>100</v>
      </c>
      <c r="CS35" s="95"/>
      <c r="CT35" s="95"/>
      <c r="CU35" s="95"/>
      <c r="CV35" s="95"/>
      <c r="CW35" s="95"/>
      <c r="CX35" s="95"/>
      <c r="CY35" s="95"/>
      <c r="CZ35" s="95"/>
      <c r="DA35" s="96">
        <f t="shared" si="1"/>
        <v>35000</v>
      </c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7">
        <v>0</v>
      </c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>
        <v>10000</v>
      </c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>
        <v>12000</v>
      </c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>
        <v>13000</v>
      </c>
      <c r="EU35" s="97"/>
      <c r="EV35" s="97"/>
      <c r="EW35" s="97"/>
      <c r="EX35" s="97"/>
      <c r="EY35" s="97"/>
      <c r="EZ35" s="97"/>
      <c r="FA35" s="97"/>
      <c r="FB35" s="97"/>
      <c r="FC35" s="97"/>
      <c r="FD35" s="98"/>
    </row>
    <row r="36" spans="1:161" ht="11.25" customHeight="1">
      <c r="A36" s="61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94"/>
      <c r="AK36" s="71"/>
      <c r="AL36" s="71"/>
      <c r="AM36" s="71"/>
      <c r="AN36" s="71"/>
      <c r="AO36" s="71"/>
      <c r="AP36" s="71"/>
      <c r="AQ36" s="71"/>
      <c r="AR36" s="71"/>
      <c r="AS36" s="71"/>
      <c r="AT36" s="71" t="s">
        <v>42</v>
      </c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 t="s">
        <v>43</v>
      </c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66" t="s">
        <v>87</v>
      </c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71" t="s">
        <v>77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 t="s">
        <v>52</v>
      </c>
      <c r="CS36" s="71"/>
      <c r="CT36" s="71"/>
      <c r="CU36" s="71"/>
      <c r="CV36" s="71"/>
      <c r="CW36" s="71"/>
      <c r="CX36" s="71"/>
      <c r="CY36" s="71"/>
      <c r="CZ36" s="71"/>
      <c r="DA36" s="72">
        <f t="shared" si="1"/>
        <v>5000</v>
      </c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0">
        <v>0</v>
      </c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>
        <v>0</v>
      </c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>
        <v>5000</v>
      </c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>
        <v>0</v>
      </c>
      <c r="EU36" s="70"/>
      <c r="EV36" s="70"/>
      <c r="EW36" s="70"/>
      <c r="EX36" s="70"/>
      <c r="EY36" s="70"/>
      <c r="EZ36" s="70"/>
      <c r="FA36" s="70"/>
      <c r="FB36" s="70"/>
      <c r="FC36" s="70"/>
      <c r="FD36" s="93"/>
    </row>
    <row r="37" spans="1:161" ht="11.25" customHeight="1">
      <c r="A37" s="61" t="s">
        <v>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94"/>
      <c r="AK37" s="71"/>
      <c r="AL37" s="71"/>
      <c r="AM37" s="71"/>
      <c r="AN37" s="71"/>
      <c r="AO37" s="71"/>
      <c r="AP37" s="71"/>
      <c r="AQ37" s="71"/>
      <c r="AR37" s="71"/>
      <c r="AS37" s="71"/>
      <c r="AT37" s="71" t="s">
        <v>42</v>
      </c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 t="s">
        <v>43</v>
      </c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66" t="s">
        <v>87</v>
      </c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71" t="s">
        <v>74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 t="s">
        <v>52</v>
      </c>
      <c r="CS37" s="71"/>
      <c r="CT37" s="71"/>
      <c r="CU37" s="71"/>
      <c r="CV37" s="71"/>
      <c r="CW37" s="71"/>
      <c r="CX37" s="71"/>
      <c r="CY37" s="71"/>
      <c r="CZ37" s="71"/>
      <c r="DA37" s="72">
        <f t="shared" si="1"/>
        <v>73000</v>
      </c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0">
        <v>0</v>
      </c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>
        <v>0</v>
      </c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>
        <v>73000</v>
      </c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>
        <v>0</v>
      </c>
      <c r="EU37" s="70"/>
      <c r="EV37" s="70"/>
      <c r="EW37" s="70"/>
      <c r="EX37" s="70"/>
      <c r="EY37" s="70"/>
      <c r="EZ37" s="70"/>
      <c r="FA37" s="70"/>
      <c r="FB37" s="70"/>
      <c r="FC37" s="70"/>
      <c r="FD37" s="93"/>
    </row>
    <row r="38" spans="1:161" ht="11.25" customHeight="1">
      <c r="A38" s="61" t="s">
        <v>54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94"/>
      <c r="AK38" s="71"/>
      <c r="AL38" s="71"/>
      <c r="AM38" s="71"/>
      <c r="AN38" s="71"/>
      <c r="AO38" s="71"/>
      <c r="AP38" s="71"/>
      <c r="AQ38" s="71"/>
      <c r="AR38" s="71"/>
      <c r="AS38" s="71"/>
      <c r="AT38" s="71" t="s">
        <v>42</v>
      </c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 t="s">
        <v>43</v>
      </c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66" t="s">
        <v>87</v>
      </c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71" t="s">
        <v>74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 t="s">
        <v>52</v>
      </c>
      <c r="CS38" s="71"/>
      <c r="CT38" s="71"/>
      <c r="CU38" s="71"/>
      <c r="CV38" s="71"/>
      <c r="CW38" s="71"/>
      <c r="CX38" s="71"/>
      <c r="CY38" s="71"/>
      <c r="CZ38" s="71"/>
      <c r="DA38" s="72">
        <f t="shared" si="1"/>
        <v>400000</v>
      </c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0">
        <v>35000</v>
      </c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>
        <v>48000</v>
      </c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>
        <v>80000</v>
      </c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>
        <v>237000</v>
      </c>
      <c r="EU38" s="70"/>
      <c r="EV38" s="70"/>
      <c r="EW38" s="70"/>
      <c r="EX38" s="70"/>
      <c r="EY38" s="70"/>
      <c r="EZ38" s="70"/>
      <c r="FA38" s="70"/>
      <c r="FB38" s="70"/>
      <c r="FC38" s="70"/>
      <c r="FD38" s="93"/>
    </row>
    <row r="39" spans="1:161" ht="11.25" customHeight="1">
      <c r="A39" s="61" t="s">
        <v>106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94"/>
      <c r="AK39" s="71"/>
      <c r="AL39" s="71"/>
      <c r="AM39" s="71"/>
      <c r="AN39" s="71"/>
      <c r="AO39" s="71"/>
      <c r="AP39" s="71"/>
      <c r="AQ39" s="71"/>
      <c r="AR39" s="71"/>
      <c r="AS39" s="71"/>
      <c r="AT39" s="71" t="s">
        <v>42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 t="s">
        <v>43</v>
      </c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66" t="s">
        <v>87</v>
      </c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71" t="s">
        <v>77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 t="s">
        <v>56</v>
      </c>
      <c r="CS39" s="71"/>
      <c r="CT39" s="71"/>
      <c r="CU39" s="71"/>
      <c r="CV39" s="71"/>
      <c r="CW39" s="71"/>
      <c r="CX39" s="71"/>
      <c r="CY39" s="71"/>
      <c r="CZ39" s="71"/>
      <c r="DA39" s="72">
        <f t="shared" si="1"/>
        <v>96000</v>
      </c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0">
        <v>10000</v>
      </c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>
        <v>20000</v>
      </c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>
        <v>10000</v>
      </c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>
        <v>56000</v>
      </c>
      <c r="EU39" s="70"/>
      <c r="EV39" s="70"/>
      <c r="EW39" s="70"/>
      <c r="EX39" s="70"/>
      <c r="EY39" s="70"/>
      <c r="EZ39" s="70"/>
      <c r="FA39" s="70"/>
      <c r="FB39" s="70"/>
      <c r="FC39" s="70"/>
      <c r="FD39" s="93"/>
    </row>
    <row r="40" spans="1:161" ht="11.25" customHeight="1">
      <c r="A40" s="61" t="s">
        <v>106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94"/>
      <c r="AK40" s="71"/>
      <c r="AL40" s="71"/>
      <c r="AM40" s="71"/>
      <c r="AN40" s="71"/>
      <c r="AO40" s="71"/>
      <c r="AP40" s="71"/>
      <c r="AQ40" s="71"/>
      <c r="AR40" s="71"/>
      <c r="AS40" s="71"/>
      <c r="AT40" s="71" t="s">
        <v>42</v>
      </c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 t="s">
        <v>43</v>
      </c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66" t="s">
        <v>87</v>
      </c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71" t="s">
        <v>74</v>
      </c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 t="s">
        <v>56</v>
      </c>
      <c r="CS40" s="71"/>
      <c r="CT40" s="71"/>
      <c r="CU40" s="71"/>
      <c r="CV40" s="71"/>
      <c r="CW40" s="71"/>
      <c r="CX40" s="71"/>
      <c r="CY40" s="71"/>
      <c r="CZ40" s="71"/>
      <c r="DA40" s="72">
        <f t="shared" si="1"/>
        <v>248000</v>
      </c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0">
        <v>20000</v>
      </c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>
        <v>65000</v>
      </c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>
        <v>10000</v>
      </c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>
        <v>153000</v>
      </c>
      <c r="EU40" s="70"/>
      <c r="EV40" s="70"/>
      <c r="EW40" s="70"/>
      <c r="EX40" s="70"/>
      <c r="EY40" s="70"/>
      <c r="EZ40" s="70"/>
      <c r="FA40" s="70"/>
      <c r="FB40" s="70"/>
      <c r="FC40" s="70"/>
      <c r="FD40" s="93"/>
    </row>
    <row r="41" spans="1:161" ht="11.25" customHeight="1">
      <c r="A41" s="61" t="s">
        <v>58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94"/>
      <c r="AK41" s="71"/>
      <c r="AL41" s="71"/>
      <c r="AM41" s="71"/>
      <c r="AN41" s="71"/>
      <c r="AO41" s="71"/>
      <c r="AP41" s="71"/>
      <c r="AQ41" s="71"/>
      <c r="AR41" s="71"/>
      <c r="AS41" s="71"/>
      <c r="AT41" s="71" t="s">
        <v>42</v>
      </c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 t="s">
        <v>43</v>
      </c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66" t="s">
        <v>87</v>
      </c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71" t="s">
        <v>74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 t="s">
        <v>56</v>
      </c>
      <c r="CS41" s="71"/>
      <c r="CT41" s="71"/>
      <c r="CU41" s="71"/>
      <c r="CV41" s="71"/>
      <c r="CW41" s="71"/>
      <c r="CX41" s="71"/>
      <c r="CY41" s="71"/>
      <c r="CZ41" s="71"/>
      <c r="DA41" s="72">
        <f t="shared" si="1"/>
        <v>96000</v>
      </c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0">
        <v>24000</v>
      </c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>
        <v>24000</v>
      </c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>
        <v>24000</v>
      </c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>
        <v>24000</v>
      </c>
      <c r="EU41" s="70"/>
      <c r="EV41" s="70"/>
      <c r="EW41" s="70"/>
      <c r="EX41" s="70"/>
      <c r="EY41" s="70"/>
      <c r="EZ41" s="70"/>
      <c r="FA41" s="70"/>
      <c r="FB41" s="70"/>
      <c r="FC41" s="70"/>
      <c r="FD41" s="93"/>
    </row>
    <row r="42" spans="1:161" ht="11.25" customHeight="1">
      <c r="A42" s="61" t="s">
        <v>57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99"/>
      <c r="AK42" s="95"/>
      <c r="AL42" s="95"/>
      <c r="AM42" s="95"/>
      <c r="AN42" s="95"/>
      <c r="AO42" s="95"/>
      <c r="AP42" s="95"/>
      <c r="AQ42" s="95"/>
      <c r="AR42" s="95"/>
      <c r="AS42" s="95"/>
      <c r="AT42" s="95" t="s">
        <v>42</v>
      </c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 t="s">
        <v>43</v>
      </c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53" t="s">
        <v>87</v>
      </c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95" t="s">
        <v>74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 t="s">
        <v>123</v>
      </c>
      <c r="CS42" s="95"/>
      <c r="CT42" s="95"/>
      <c r="CU42" s="95"/>
      <c r="CV42" s="95"/>
      <c r="CW42" s="95"/>
      <c r="CX42" s="95"/>
      <c r="CY42" s="95"/>
      <c r="CZ42" s="95"/>
      <c r="DA42" s="96">
        <f t="shared" si="1"/>
        <v>3000</v>
      </c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7">
        <v>3000</v>
      </c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>
        <v>0</v>
      </c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>
        <v>0</v>
      </c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>
        <v>0</v>
      </c>
      <c r="EU42" s="97"/>
      <c r="EV42" s="97"/>
      <c r="EW42" s="97"/>
      <c r="EX42" s="97"/>
      <c r="EY42" s="97"/>
      <c r="EZ42" s="97"/>
      <c r="FA42" s="97"/>
      <c r="FB42" s="97"/>
      <c r="FC42" s="97"/>
      <c r="FD42" s="98"/>
      <c r="FE42" s="30"/>
    </row>
    <row r="43" spans="1:161" ht="11.25" customHeight="1">
      <c r="A43" s="61" t="s">
        <v>93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94"/>
      <c r="AK43" s="71"/>
      <c r="AL43" s="71"/>
      <c r="AM43" s="71"/>
      <c r="AN43" s="71"/>
      <c r="AO43" s="71"/>
      <c r="AP43" s="71"/>
      <c r="AQ43" s="71"/>
      <c r="AR43" s="71"/>
      <c r="AS43" s="71"/>
      <c r="AT43" s="71" t="s">
        <v>42</v>
      </c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 t="s">
        <v>43</v>
      </c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66" t="s">
        <v>87</v>
      </c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71" t="s">
        <v>75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 t="s">
        <v>116</v>
      </c>
      <c r="CS43" s="71"/>
      <c r="CT43" s="71"/>
      <c r="CU43" s="71"/>
      <c r="CV43" s="71"/>
      <c r="CW43" s="71"/>
      <c r="CX43" s="71"/>
      <c r="CY43" s="71"/>
      <c r="CZ43" s="71"/>
      <c r="DA43" s="72">
        <f t="shared" si="1"/>
        <v>23000</v>
      </c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0">
        <v>6000</v>
      </c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>
        <v>6000</v>
      </c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>
        <v>6000</v>
      </c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>
        <v>5000</v>
      </c>
      <c r="EU43" s="70"/>
      <c r="EV43" s="70"/>
      <c r="EW43" s="70"/>
      <c r="EX43" s="70"/>
      <c r="EY43" s="70"/>
      <c r="EZ43" s="70"/>
      <c r="FA43" s="70"/>
      <c r="FB43" s="70"/>
      <c r="FC43" s="70"/>
      <c r="FD43" s="93"/>
    </row>
    <row r="44" spans="1:161" ht="11.25" customHeight="1">
      <c r="A44" s="61" t="s">
        <v>94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94"/>
      <c r="AK44" s="71"/>
      <c r="AL44" s="71"/>
      <c r="AM44" s="71"/>
      <c r="AN44" s="71"/>
      <c r="AO44" s="71"/>
      <c r="AP44" s="71"/>
      <c r="AQ44" s="71"/>
      <c r="AR44" s="71"/>
      <c r="AS44" s="71"/>
      <c r="AT44" s="71" t="s">
        <v>42</v>
      </c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 t="s">
        <v>43</v>
      </c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66" t="s">
        <v>87</v>
      </c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71" t="s">
        <v>75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 t="s">
        <v>116</v>
      </c>
      <c r="CS44" s="71"/>
      <c r="CT44" s="71"/>
      <c r="CU44" s="71"/>
      <c r="CV44" s="71"/>
      <c r="CW44" s="71"/>
      <c r="CX44" s="71"/>
      <c r="CY44" s="71"/>
      <c r="CZ44" s="71"/>
      <c r="DA44" s="72">
        <f t="shared" si="1"/>
        <v>9000</v>
      </c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0">
        <v>3000</v>
      </c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>
        <v>2000</v>
      </c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>
        <v>2000</v>
      </c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>
        <v>2000</v>
      </c>
      <c r="EU44" s="70"/>
      <c r="EV44" s="70"/>
      <c r="EW44" s="70"/>
      <c r="EX44" s="70"/>
      <c r="EY44" s="70"/>
      <c r="EZ44" s="70"/>
      <c r="FA44" s="70"/>
      <c r="FB44" s="70"/>
      <c r="FC44" s="70"/>
      <c r="FD44" s="93"/>
    </row>
    <row r="45" spans="1:161" ht="11.25" customHeight="1">
      <c r="A45" s="61" t="s">
        <v>95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K45" s="64"/>
      <c r="AL45" s="64"/>
      <c r="AM45" s="64"/>
      <c r="AN45" s="64"/>
      <c r="AO45" s="64"/>
      <c r="AP45" s="64"/>
      <c r="AQ45" s="64"/>
      <c r="AR45" s="64"/>
      <c r="AS45" s="65"/>
      <c r="AT45" s="66" t="s">
        <v>42</v>
      </c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66" t="s">
        <v>43</v>
      </c>
      <c r="BF45" s="64"/>
      <c r="BG45" s="64"/>
      <c r="BH45" s="64"/>
      <c r="BI45" s="64"/>
      <c r="BJ45" s="64"/>
      <c r="BK45" s="64"/>
      <c r="BL45" s="64"/>
      <c r="BM45" s="64"/>
      <c r="BN45" s="64"/>
      <c r="BO45" s="65"/>
      <c r="BP45" s="66" t="s">
        <v>87</v>
      </c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6" t="s">
        <v>102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5"/>
      <c r="CR45" s="66" t="s">
        <v>116</v>
      </c>
      <c r="CS45" s="64"/>
      <c r="CT45" s="64"/>
      <c r="CU45" s="64"/>
      <c r="CV45" s="64"/>
      <c r="CW45" s="64"/>
      <c r="CX45" s="64"/>
      <c r="CY45" s="64"/>
      <c r="CZ45" s="65"/>
      <c r="DA45" s="67">
        <f t="shared" si="1"/>
        <v>10000</v>
      </c>
      <c r="DB45" s="68"/>
      <c r="DC45" s="68"/>
      <c r="DD45" s="68"/>
      <c r="DE45" s="68"/>
      <c r="DF45" s="68"/>
      <c r="DG45" s="68"/>
      <c r="DH45" s="68"/>
      <c r="DI45" s="68"/>
      <c r="DJ45" s="69"/>
      <c r="DK45" s="32">
        <f>SUM(DA45)</f>
        <v>10000</v>
      </c>
      <c r="DL45" s="57">
        <v>0</v>
      </c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9"/>
      <c r="DX45" s="57">
        <v>5000</v>
      </c>
      <c r="DY45" s="58"/>
      <c r="DZ45" s="58"/>
      <c r="EA45" s="58"/>
      <c r="EB45" s="58"/>
      <c r="EC45" s="58"/>
      <c r="ED45" s="58"/>
      <c r="EE45" s="58"/>
      <c r="EF45" s="58"/>
      <c r="EG45" s="58"/>
      <c r="EH45" s="59"/>
      <c r="EI45" s="57">
        <v>5000</v>
      </c>
      <c r="EJ45" s="58"/>
      <c r="EK45" s="58"/>
      <c r="EL45" s="58"/>
      <c r="EM45" s="58"/>
      <c r="EN45" s="58"/>
      <c r="EO45" s="58"/>
      <c r="EP45" s="58"/>
      <c r="EQ45" s="58"/>
      <c r="ER45" s="58"/>
      <c r="ES45" s="59"/>
      <c r="ET45" s="57">
        <v>0</v>
      </c>
      <c r="EU45" s="58"/>
      <c r="EV45" s="58"/>
      <c r="EW45" s="58"/>
      <c r="EX45" s="58"/>
      <c r="EY45" s="58"/>
      <c r="EZ45" s="58"/>
      <c r="FA45" s="58"/>
      <c r="FB45" s="58"/>
      <c r="FC45" s="58"/>
      <c r="FD45" s="60"/>
    </row>
    <row r="46" spans="1:161" ht="11.25" customHeight="1">
      <c r="A46" s="61" t="s">
        <v>101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94"/>
      <c r="AK46" s="71"/>
      <c r="AL46" s="71"/>
      <c r="AM46" s="71"/>
      <c r="AN46" s="71"/>
      <c r="AO46" s="71"/>
      <c r="AP46" s="71"/>
      <c r="AQ46" s="71"/>
      <c r="AR46" s="71"/>
      <c r="AS46" s="71"/>
      <c r="AT46" s="71" t="s">
        <v>42</v>
      </c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 t="s">
        <v>43</v>
      </c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66" t="s">
        <v>87</v>
      </c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71" t="s">
        <v>90</v>
      </c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 t="s">
        <v>116</v>
      </c>
      <c r="CS46" s="71"/>
      <c r="CT46" s="71"/>
      <c r="CU46" s="71"/>
      <c r="CV46" s="71"/>
      <c r="CW46" s="71"/>
      <c r="CX46" s="71"/>
      <c r="CY46" s="71"/>
      <c r="CZ46" s="71"/>
      <c r="DA46" s="72">
        <f t="shared" si="1"/>
        <v>4000</v>
      </c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0">
        <v>1000</v>
      </c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>
        <v>1000</v>
      </c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>
        <v>0</v>
      </c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>
        <v>2000</v>
      </c>
      <c r="EU46" s="70"/>
      <c r="EV46" s="70"/>
      <c r="EW46" s="70"/>
      <c r="EX46" s="70"/>
      <c r="EY46" s="70"/>
      <c r="EZ46" s="70"/>
      <c r="FA46" s="70"/>
      <c r="FB46" s="70"/>
      <c r="FC46" s="70"/>
      <c r="FD46" s="93"/>
    </row>
    <row r="47" spans="1:161" ht="11.25" customHeight="1">
      <c r="A47" s="61" t="s">
        <v>124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94"/>
      <c r="AK47" s="71"/>
      <c r="AL47" s="71"/>
      <c r="AM47" s="71"/>
      <c r="AN47" s="71"/>
      <c r="AO47" s="71"/>
      <c r="AP47" s="71"/>
      <c r="AQ47" s="71"/>
      <c r="AR47" s="71"/>
      <c r="AS47" s="71"/>
      <c r="AT47" s="71" t="s">
        <v>42</v>
      </c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 t="s">
        <v>43</v>
      </c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66" t="s">
        <v>87</v>
      </c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71" t="s">
        <v>90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 t="s">
        <v>117</v>
      </c>
      <c r="CS47" s="71"/>
      <c r="CT47" s="71"/>
      <c r="CU47" s="71"/>
      <c r="CV47" s="71"/>
      <c r="CW47" s="71"/>
      <c r="CX47" s="71"/>
      <c r="CY47" s="71"/>
      <c r="CZ47" s="71"/>
      <c r="DA47" s="72">
        <f t="shared" si="1"/>
        <v>10000</v>
      </c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0">
        <v>0</v>
      </c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>
        <v>5000</v>
      </c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>
        <v>5000</v>
      </c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>
        <v>0</v>
      </c>
      <c r="EU47" s="70"/>
      <c r="EV47" s="70"/>
      <c r="EW47" s="70"/>
      <c r="EX47" s="70"/>
      <c r="EY47" s="70"/>
      <c r="EZ47" s="70"/>
      <c r="FA47" s="70"/>
      <c r="FB47" s="70"/>
      <c r="FC47" s="70"/>
      <c r="FD47" s="93"/>
    </row>
    <row r="48" spans="1:161" ht="11.25" customHeight="1">
      <c r="A48" s="61" t="s">
        <v>62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94"/>
      <c r="AK48" s="71"/>
      <c r="AL48" s="71"/>
      <c r="AM48" s="71"/>
      <c r="AN48" s="71"/>
      <c r="AO48" s="71"/>
      <c r="AP48" s="71"/>
      <c r="AQ48" s="71"/>
      <c r="AR48" s="71"/>
      <c r="AS48" s="71"/>
      <c r="AT48" s="71" t="s">
        <v>42</v>
      </c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 t="s">
        <v>43</v>
      </c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66" t="s">
        <v>87</v>
      </c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71" t="s">
        <v>74</v>
      </c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 t="s">
        <v>118</v>
      </c>
      <c r="CS48" s="71"/>
      <c r="CT48" s="71"/>
      <c r="CU48" s="71"/>
      <c r="CV48" s="71"/>
      <c r="CW48" s="71"/>
      <c r="CX48" s="71"/>
      <c r="CY48" s="71"/>
      <c r="CZ48" s="71"/>
      <c r="DA48" s="72">
        <f t="shared" si="1"/>
        <v>40000</v>
      </c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0">
        <v>10000</v>
      </c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>
        <v>10000</v>
      </c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>
        <v>10000</v>
      </c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>
        <v>10000</v>
      </c>
      <c r="EU48" s="70"/>
      <c r="EV48" s="70"/>
      <c r="EW48" s="70"/>
      <c r="EX48" s="70"/>
      <c r="EY48" s="70"/>
      <c r="EZ48" s="70"/>
      <c r="FA48" s="70"/>
      <c r="FB48" s="70"/>
      <c r="FC48" s="70"/>
      <c r="FD48" s="93"/>
    </row>
    <row r="49" spans="1:160" ht="11.25" customHeight="1">
      <c r="A49" s="61" t="s">
        <v>63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94"/>
      <c r="AK49" s="71"/>
      <c r="AL49" s="71"/>
      <c r="AM49" s="71"/>
      <c r="AN49" s="71"/>
      <c r="AO49" s="71"/>
      <c r="AP49" s="71"/>
      <c r="AQ49" s="71"/>
      <c r="AR49" s="71"/>
      <c r="AS49" s="71"/>
      <c r="AT49" s="71" t="s">
        <v>42</v>
      </c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 t="s">
        <v>43</v>
      </c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66" t="s">
        <v>87</v>
      </c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71" t="s">
        <v>74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 t="s">
        <v>119</v>
      </c>
      <c r="CS49" s="71"/>
      <c r="CT49" s="71"/>
      <c r="CU49" s="71"/>
      <c r="CV49" s="71"/>
      <c r="CW49" s="71"/>
      <c r="CX49" s="71"/>
      <c r="CY49" s="71"/>
      <c r="CZ49" s="71"/>
      <c r="DA49" s="72">
        <f t="shared" ref="DA49:DA52" si="2">DL49+DX49+EI49+ET49</f>
        <v>92000</v>
      </c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0">
        <v>10000</v>
      </c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>
        <v>36000</v>
      </c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>
        <v>23000</v>
      </c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>
        <v>23000</v>
      </c>
      <c r="EU49" s="70"/>
      <c r="EV49" s="70"/>
      <c r="EW49" s="70"/>
      <c r="EX49" s="70"/>
      <c r="EY49" s="70"/>
      <c r="EZ49" s="70"/>
      <c r="FA49" s="70"/>
      <c r="FB49" s="70"/>
      <c r="FC49" s="70"/>
      <c r="FD49" s="93"/>
    </row>
    <row r="50" spans="1:160" ht="11.25" customHeight="1">
      <c r="A50" s="61" t="s">
        <v>64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94"/>
      <c r="AK50" s="71"/>
      <c r="AL50" s="71"/>
      <c r="AM50" s="71"/>
      <c r="AN50" s="71"/>
      <c r="AO50" s="71"/>
      <c r="AP50" s="71"/>
      <c r="AQ50" s="71"/>
      <c r="AR50" s="71"/>
      <c r="AS50" s="71"/>
      <c r="AT50" s="71" t="s">
        <v>42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 t="s">
        <v>43</v>
      </c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66" t="s">
        <v>87</v>
      </c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71" t="s">
        <v>74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 t="s">
        <v>120</v>
      </c>
      <c r="CS50" s="71"/>
      <c r="CT50" s="71"/>
      <c r="CU50" s="71"/>
      <c r="CV50" s="71"/>
      <c r="CW50" s="71"/>
      <c r="CX50" s="71"/>
      <c r="CY50" s="71"/>
      <c r="CZ50" s="71"/>
      <c r="DA50" s="72">
        <f t="shared" si="2"/>
        <v>50000</v>
      </c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0">
        <v>0</v>
      </c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>
        <v>0</v>
      </c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>
        <v>25000</v>
      </c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>
        <v>25000</v>
      </c>
      <c r="EU50" s="70"/>
      <c r="EV50" s="70"/>
      <c r="EW50" s="70"/>
      <c r="EX50" s="70"/>
      <c r="EY50" s="70"/>
      <c r="EZ50" s="70"/>
      <c r="FA50" s="70"/>
      <c r="FB50" s="70"/>
      <c r="FC50" s="70"/>
      <c r="FD50" s="93"/>
    </row>
    <row r="51" spans="1:160" ht="11.25" customHeight="1">
      <c r="A51" s="61" t="s">
        <v>65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94"/>
      <c r="AK51" s="71"/>
      <c r="AL51" s="71"/>
      <c r="AM51" s="71"/>
      <c r="AN51" s="71"/>
      <c r="AO51" s="71"/>
      <c r="AP51" s="71"/>
      <c r="AQ51" s="71"/>
      <c r="AR51" s="71"/>
      <c r="AS51" s="71"/>
      <c r="AT51" s="71" t="s">
        <v>42</v>
      </c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 t="s">
        <v>43</v>
      </c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66" t="s">
        <v>87</v>
      </c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71" t="s">
        <v>74</v>
      </c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 t="s">
        <v>122</v>
      </c>
      <c r="CS51" s="71"/>
      <c r="CT51" s="71"/>
      <c r="CU51" s="71"/>
      <c r="CV51" s="71"/>
      <c r="CW51" s="71"/>
      <c r="CX51" s="71"/>
      <c r="CY51" s="71"/>
      <c r="CZ51" s="71"/>
      <c r="DA51" s="92">
        <f t="shared" si="2"/>
        <v>900000</v>
      </c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70">
        <v>340000</v>
      </c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>
        <v>260000</v>
      </c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>
        <v>150000</v>
      </c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>
        <v>150000</v>
      </c>
      <c r="EU51" s="70"/>
      <c r="EV51" s="70"/>
      <c r="EW51" s="70"/>
      <c r="EX51" s="70"/>
      <c r="EY51" s="70"/>
      <c r="EZ51" s="70"/>
      <c r="FA51" s="70"/>
      <c r="FB51" s="70"/>
      <c r="FC51" s="70"/>
      <c r="FD51" s="93"/>
    </row>
    <row r="52" spans="1:160" ht="11.25" customHeight="1" thickBot="1">
      <c r="A52" s="61" t="s">
        <v>66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90"/>
      <c r="AK52" s="75"/>
      <c r="AL52" s="75"/>
      <c r="AM52" s="75"/>
      <c r="AN52" s="75"/>
      <c r="AO52" s="75"/>
      <c r="AP52" s="75"/>
      <c r="AQ52" s="75"/>
      <c r="AR52" s="75"/>
      <c r="AS52" s="91"/>
      <c r="AT52" s="71" t="s">
        <v>42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 t="s">
        <v>43</v>
      </c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66" t="s">
        <v>87</v>
      </c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71" t="s">
        <v>74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85" t="s">
        <v>121</v>
      </c>
      <c r="CS52" s="85"/>
      <c r="CT52" s="85"/>
      <c r="CU52" s="85"/>
      <c r="CV52" s="85"/>
      <c r="CW52" s="85"/>
      <c r="CX52" s="85"/>
      <c r="CY52" s="85"/>
      <c r="CZ52" s="85"/>
      <c r="DA52" s="86">
        <f t="shared" si="2"/>
        <v>160000</v>
      </c>
      <c r="DB52" s="86"/>
      <c r="DC52" s="86"/>
      <c r="DD52" s="86"/>
      <c r="DE52" s="86"/>
      <c r="DF52" s="86"/>
      <c r="DG52" s="86"/>
      <c r="DH52" s="86"/>
      <c r="DI52" s="86"/>
      <c r="DJ52" s="86"/>
      <c r="DK52" s="87"/>
      <c r="DL52" s="88">
        <v>30000</v>
      </c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>
        <v>40000</v>
      </c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>
        <v>40000</v>
      </c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>
        <v>50000</v>
      </c>
      <c r="EU52" s="88"/>
      <c r="EV52" s="88"/>
      <c r="EW52" s="88"/>
      <c r="EX52" s="88"/>
      <c r="EY52" s="88"/>
      <c r="EZ52" s="88"/>
      <c r="FA52" s="88"/>
      <c r="FB52" s="88"/>
      <c r="FC52" s="88"/>
      <c r="FD52" s="89"/>
    </row>
    <row r="53" spans="1:160" s="14" customFormat="1" ht="12" customHeight="1" thickBot="1"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15" t="s">
        <v>6</v>
      </c>
      <c r="DA53" s="79">
        <f>DA26+DA27+DA28+DA29+DA30+DA31+DA32+DA33+DA34+DA35+DA36+DA37+DA38+DA39+DA40+DA41+DA42+DA43+DA44+DA45+DA46+DA47+DA48+DA49+DA50+DA51+DA52</f>
        <v>12521000</v>
      </c>
      <c r="DB53" s="80"/>
      <c r="DC53" s="80"/>
      <c r="DD53" s="80"/>
      <c r="DE53" s="80"/>
      <c r="DF53" s="80"/>
      <c r="DG53" s="80"/>
      <c r="DH53" s="80"/>
      <c r="DI53" s="80"/>
      <c r="DJ53" s="80"/>
      <c r="DK53" s="81"/>
      <c r="DL53" s="82">
        <f>DL26+DL27+DL28+DL29+DL30+DL31+DL32+DL33+DL34+DL35+DL36+DL37+DL38+DL39+DL40+DL41+DL42+DL43+DL44+DL45+DL46+DL47+DL48+DL49+DL50+DL51+DL52</f>
        <v>2755000</v>
      </c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79">
        <f>DX26+DX27+DX28+DX29+DX30+DX31+DX32+DX33+DX34+DX35+DX36+DX37+DX38+DX39+DX40+DX41+DX42+DX43+DX44+DX45+DX46+DX47+DX48+DX49+DX50+DX51+DX52</f>
        <v>3005000</v>
      </c>
      <c r="DY53" s="80"/>
      <c r="DZ53" s="80"/>
      <c r="EA53" s="80"/>
      <c r="EB53" s="80"/>
      <c r="EC53" s="80"/>
      <c r="ED53" s="80"/>
      <c r="EE53" s="80"/>
      <c r="EF53" s="80"/>
      <c r="EG53" s="80"/>
      <c r="EH53" s="81"/>
      <c r="EI53" s="79">
        <f>EI26+EI27+EI28+EI29+EI30+EI31+EI32+EI33+EI34+EI35+EI36+EI37+EI38+EI39+EI40+EI41+EI42+EI43+EI44+EI45+EI46+EI47+EI48+EI49+EI50+EI51+EI52</f>
        <v>3130000</v>
      </c>
      <c r="EJ53" s="80"/>
      <c r="EK53" s="80"/>
      <c r="EL53" s="80"/>
      <c r="EM53" s="80"/>
      <c r="EN53" s="80"/>
      <c r="EO53" s="80"/>
      <c r="EP53" s="80"/>
      <c r="EQ53" s="80"/>
      <c r="ER53" s="80"/>
      <c r="ES53" s="81"/>
      <c r="ET53" s="79">
        <f>ET26+ET27+ET28+ET29+ET30+ET31+ET32+ET33+ET34+ET35+ET36+ET37+ET38+ET39+ET40+ET41+ET42+ET43+ET44+ET45+ET46+ET47+ET48+ET49+ET50+ET51+ET52</f>
        <v>3631000</v>
      </c>
      <c r="EU53" s="80"/>
      <c r="EV53" s="80"/>
      <c r="EW53" s="80"/>
      <c r="EX53" s="80"/>
      <c r="EY53" s="80"/>
      <c r="EZ53" s="80"/>
      <c r="FA53" s="80"/>
      <c r="FB53" s="80"/>
      <c r="FC53" s="80"/>
      <c r="FD53" s="83"/>
    </row>
    <row r="54" spans="1:160" ht="12" customHeight="1">
      <c r="A54" s="84" t="s">
        <v>130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160" ht="12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H55" s="3"/>
      <c r="AI55" s="35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N55" s="77" t="s">
        <v>131</v>
      </c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35"/>
      <c r="DK55" s="35"/>
      <c r="DL55" s="35"/>
      <c r="DM55" s="35"/>
      <c r="DN55" s="35"/>
      <c r="DO55" s="35"/>
      <c r="DP55" s="35"/>
      <c r="DQ55" s="35"/>
      <c r="DR55" s="35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</row>
    <row r="56" spans="1:160" ht="12" customHeight="1">
      <c r="AI56" s="6"/>
      <c r="AJ56" s="78" t="s">
        <v>7</v>
      </c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N56" s="78" t="s">
        <v>8</v>
      </c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6"/>
      <c r="DK56" s="6"/>
      <c r="DL56" s="6"/>
      <c r="DM56" s="6"/>
      <c r="DN56" s="6"/>
      <c r="DO56" s="6"/>
      <c r="DP56" s="6"/>
      <c r="DQ56" s="6"/>
      <c r="DR56" s="6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</row>
    <row r="57" spans="1:160">
      <c r="A57" s="33" t="s">
        <v>33</v>
      </c>
      <c r="AH57" s="35"/>
      <c r="AI57" s="35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N57" s="77" t="s">
        <v>132</v>
      </c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60" ht="11.25" customHeight="1">
      <c r="AH58" s="6"/>
      <c r="AI58" s="6"/>
      <c r="AJ58" s="78" t="s">
        <v>7</v>
      </c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N58" s="78" t="s">
        <v>8</v>
      </c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160" ht="15" customHeight="1">
      <c r="A59" s="33" t="s">
        <v>28</v>
      </c>
      <c r="AH59" s="35"/>
      <c r="AI59" s="35"/>
      <c r="AJ59" s="77" t="s">
        <v>133</v>
      </c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35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35"/>
      <c r="CI59" s="77" t="s">
        <v>132</v>
      </c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35"/>
      <c r="DK59" s="75" t="s">
        <v>72</v>
      </c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</row>
    <row r="60" spans="1:160" ht="11.25" customHeight="1">
      <c r="AH60" s="6"/>
      <c r="AI60" s="6"/>
      <c r="AJ60" s="78" t="s">
        <v>27</v>
      </c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6"/>
      <c r="BS60" s="78" t="s">
        <v>7</v>
      </c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6"/>
      <c r="CI60" s="78" t="s">
        <v>8</v>
      </c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6"/>
      <c r="DK60" s="78" t="s">
        <v>29</v>
      </c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</row>
    <row r="61" spans="1:160" ht="12.75" customHeight="1">
      <c r="A61" s="74" t="s">
        <v>9</v>
      </c>
      <c r="B61" s="74"/>
      <c r="C61" s="75"/>
      <c r="D61" s="75"/>
      <c r="E61" s="75"/>
      <c r="F61" s="75"/>
      <c r="G61" s="73" t="s">
        <v>9</v>
      </c>
      <c r="H61" s="73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4">
        <v>20</v>
      </c>
      <c r="AD61" s="74"/>
      <c r="AE61" s="74"/>
      <c r="AF61" s="74"/>
      <c r="AG61" s="76"/>
      <c r="AH61" s="76"/>
      <c r="AI61" s="76"/>
      <c r="AJ61" s="73" t="s">
        <v>10</v>
      </c>
      <c r="AK61" s="73"/>
      <c r="AL61" s="73"/>
    </row>
    <row r="62" spans="1:16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160" s="16" customFormat="1" ht="10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</sheetData>
  <mergeCells count="417">
    <mergeCell ref="CS1:FD1"/>
    <mergeCell ref="CS2:EM2"/>
    <mergeCell ref="CS4:EM4"/>
    <mergeCell ref="CS6:DL6"/>
    <mergeCell ref="DN6:EI6"/>
    <mergeCell ref="CS7:DL7"/>
    <mergeCell ref="DN7:EI7"/>
    <mergeCell ref="EA8:EC8"/>
    <mergeCell ref="EG9:FD9"/>
    <mergeCell ref="CE10:CF10"/>
    <mergeCell ref="EG10:FD10"/>
    <mergeCell ref="BA11:BE11"/>
    <mergeCell ref="BF11:BI11"/>
    <mergeCell ref="BJ11:BK11"/>
    <mergeCell ref="BL11:BW11"/>
    <mergeCell ref="BX11:CA11"/>
    <mergeCell ref="CB11:CD11"/>
    <mergeCell ref="CS8:CT8"/>
    <mergeCell ref="CU8:CX8"/>
    <mergeCell ref="CY8:CZ8"/>
    <mergeCell ref="DA8:DS8"/>
    <mergeCell ref="DT8:DW8"/>
    <mergeCell ref="DX8:DZ8"/>
    <mergeCell ref="AF16:DI16"/>
    <mergeCell ref="AM17:DI17"/>
    <mergeCell ref="EG17:FD17"/>
    <mergeCell ref="V18:DI18"/>
    <mergeCell ref="EG18:FD18"/>
    <mergeCell ref="EG19:FD19"/>
    <mergeCell ref="EG11:FD11"/>
    <mergeCell ref="EG12:FD12"/>
    <mergeCell ref="AC13:DI13"/>
    <mergeCell ref="EG13:FD13"/>
    <mergeCell ref="AC14:DI14"/>
    <mergeCell ref="AF15:DI15"/>
    <mergeCell ref="EG15:FD15"/>
    <mergeCell ref="DA23:DK24"/>
    <mergeCell ref="DL23:FD23"/>
    <mergeCell ref="DL24:DW24"/>
    <mergeCell ref="DX24:EH24"/>
    <mergeCell ref="EI24:ES24"/>
    <mergeCell ref="ET24:FD24"/>
    <mergeCell ref="EG20:FD20"/>
    <mergeCell ref="A22:AI24"/>
    <mergeCell ref="AJ22:AS24"/>
    <mergeCell ref="AT22:CZ22"/>
    <mergeCell ref="DA22:FD22"/>
    <mergeCell ref="AT23:BD24"/>
    <mergeCell ref="BE23:BO24"/>
    <mergeCell ref="BP23:CE24"/>
    <mergeCell ref="CF23:CQ24"/>
    <mergeCell ref="CR23:CZ24"/>
    <mergeCell ref="CR25:CZ25"/>
    <mergeCell ref="DA25:DK25"/>
    <mergeCell ref="DL25:DW25"/>
    <mergeCell ref="DX25:EH25"/>
    <mergeCell ref="EI25:ES25"/>
    <mergeCell ref="ET25:FD25"/>
    <mergeCell ref="A25:AI25"/>
    <mergeCell ref="AJ25:AS25"/>
    <mergeCell ref="AT25:BD25"/>
    <mergeCell ref="BE25:BO25"/>
    <mergeCell ref="BP25:CE25"/>
    <mergeCell ref="CF25:CQ25"/>
    <mergeCell ref="CR26:CZ26"/>
    <mergeCell ref="DA26:DK26"/>
    <mergeCell ref="DL26:DW26"/>
    <mergeCell ref="DX26:EH26"/>
    <mergeCell ref="EI26:ES26"/>
    <mergeCell ref="ET26:FD26"/>
    <mergeCell ref="A26:AI26"/>
    <mergeCell ref="AJ26:AS26"/>
    <mergeCell ref="AT26:BD26"/>
    <mergeCell ref="BE26:BO26"/>
    <mergeCell ref="BP26:CE26"/>
    <mergeCell ref="CF26:CQ26"/>
    <mergeCell ref="CR27:CZ27"/>
    <mergeCell ref="DA27:DK27"/>
    <mergeCell ref="DL27:DW27"/>
    <mergeCell ref="DX27:EH27"/>
    <mergeCell ref="EI27:ES27"/>
    <mergeCell ref="ET27:FD27"/>
    <mergeCell ref="A27:AI27"/>
    <mergeCell ref="AJ27:AS27"/>
    <mergeCell ref="AT27:BD27"/>
    <mergeCell ref="BE27:BO27"/>
    <mergeCell ref="BP27:CE27"/>
    <mergeCell ref="CF27:CQ27"/>
    <mergeCell ref="CR29:CZ29"/>
    <mergeCell ref="DA29:DK29"/>
    <mergeCell ref="DL29:DW29"/>
    <mergeCell ref="DX29:EH29"/>
    <mergeCell ref="EI29:ES29"/>
    <mergeCell ref="ET29:FD29"/>
    <mergeCell ref="A29:AI29"/>
    <mergeCell ref="AJ29:AS29"/>
    <mergeCell ref="AT29:BD29"/>
    <mergeCell ref="BE29:BO29"/>
    <mergeCell ref="BP29:CE29"/>
    <mergeCell ref="CF29:CQ29"/>
    <mergeCell ref="CR30:CZ30"/>
    <mergeCell ref="DA30:DK30"/>
    <mergeCell ref="DL30:DW30"/>
    <mergeCell ref="DX30:EH30"/>
    <mergeCell ref="EI30:ES30"/>
    <mergeCell ref="ET30:FD30"/>
    <mergeCell ref="A30:AI30"/>
    <mergeCell ref="AJ30:AS30"/>
    <mergeCell ref="AT30:BD30"/>
    <mergeCell ref="BE30:BO30"/>
    <mergeCell ref="BP30:CE30"/>
    <mergeCell ref="CF30:CQ30"/>
    <mergeCell ref="CR31:CZ31"/>
    <mergeCell ref="DA31:DK31"/>
    <mergeCell ref="DL31:DW31"/>
    <mergeCell ref="DX31:EH31"/>
    <mergeCell ref="EI31:ES31"/>
    <mergeCell ref="ET31:FD31"/>
    <mergeCell ref="A31:AI31"/>
    <mergeCell ref="AJ31:AS31"/>
    <mergeCell ref="AT31:BD31"/>
    <mergeCell ref="BE31:BO31"/>
    <mergeCell ref="BP31:CE31"/>
    <mergeCell ref="CF31:CQ31"/>
    <mergeCell ref="CR32:CZ32"/>
    <mergeCell ref="DA32:DK32"/>
    <mergeCell ref="DL32:DW32"/>
    <mergeCell ref="DX32:EH32"/>
    <mergeCell ref="EI32:ES32"/>
    <mergeCell ref="ET32:FD32"/>
    <mergeCell ref="A32:AI32"/>
    <mergeCell ref="AJ32:AS32"/>
    <mergeCell ref="AT32:BD32"/>
    <mergeCell ref="BE32:BO32"/>
    <mergeCell ref="BP32:CE32"/>
    <mergeCell ref="CF32:CQ32"/>
    <mergeCell ref="CR33:CZ33"/>
    <mergeCell ref="DA33:DK33"/>
    <mergeCell ref="DL33:DW33"/>
    <mergeCell ref="DX33:EH33"/>
    <mergeCell ref="EI33:ES33"/>
    <mergeCell ref="ET33:FD33"/>
    <mergeCell ref="A33:AI33"/>
    <mergeCell ref="AJ33:AS33"/>
    <mergeCell ref="AT33:BD33"/>
    <mergeCell ref="BE33:BO33"/>
    <mergeCell ref="BP33:CE33"/>
    <mergeCell ref="CF33:CQ33"/>
    <mergeCell ref="CR35:CZ35"/>
    <mergeCell ref="DA35:DK35"/>
    <mergeCell ref="DL35:DW35"/>
    <mergeCell ref="DX35:EH35"/>
    <mergeCell ref="EI35:ES35"/>
    <mergeCell ref="ET35:FD35"/>
    <mergeCell ref="A35:AI35"/>
    <mergeCell ref="AJ35:AS35"/>
    <mergeCell ref="AT35:BD35"/>
    <mergeCell ref="BE35:BO35"/>
    <mergeCell ref="BP35:CE35"/>
    <mergeCell ref="CF35:CQ35"/>
    <mergeCell ref="CR36:CZ36"/>
    <mergeCell ref="DA36:DK36"/>
    <mergeCell ref="DL36:DW36"/>
    <mergeCell ref="DX36:EH36"/>
    <mergeCell ref="EI36:ES36"/>
    <mergeCell ref="ET36:FD36"/>
    <mergeCell ref="A36:AI36"/>
    <mergeCell ref="AJ36:AS36"/>
    <mergeCell ref="AT36:BD36"/>
    <mergeCell ref="BE36:BO36"/>
    <mergeCell ref="BP36:CE36"/>
    <mergeCell ref="CF36:CQ36"/>
    <mergeCell ref="CR37:CZ37"/>
    <mergeCell ref="DA37:DK37"/>
    <mergeCell ref="DL37:DW37"/>
    <mergeCell ref="DX37:EH37"/>
    <mergeCell ref="EI37:ES37"/>
    <mergeCell ref="ET37:FD37"/>
    <mergeCell ref="A37:AI37"/>
    <mergeCell ref="AJ37:AS37"/>
    <mergeCell ref="AT37:BD37"/>
    <mergeCell ref="BE37:BO37"/>
    <mergeCell ref="BP37:CE37"/>
    <mergeCell ref="CF37:CQ37"/>
    <mergeCell ref="CR38:CZ38"/>
    <mergeCell ref="DA38:DK38"/>
    <mergeCell ref="DL38:DW38"/>
    <mergeCell ref="DX38:EH38"/>
    <mergeCell ref="EI38:ES38"/>
    <mergeCell ref="ET38:FD38"/>
    <mergeCell ref="A38:AI38"/>
    <mergeCell ref="AJ38:AS38"/>
    <mergeCell ref="AT38:BD38"/>
    <mergeCell ref="BE38:BO38"/>
    <mergeCell ref="BP38:CE38"/>
    <mergeCell ref="CF38:CQ38"/>
    <mergeCell ref="CR39:CZ39"/>
    <mergeCell ref="DA39:DK39"/>
    <mergeCell ref="DL39:DW39"/>
    <mergeCell ref="DX39:EH39"/>
    <mergeCell ref="EI39:ES39"/>
    <mergeCell ref="ET39:FD39"/>
    <mergeCell ref="A39:AI39"/>
    <mergeCell ref="AJ39:AS39"/>
    <mergeCell ref="AT39:BD39"/>
    <mergeCell ref="BE39:BO39"/>
    <mergeCell ref="BP39:CE39"/>
    <mergeCell ref="CF39:CQ39"/>
    <mergeCell ref="CR40:CZ40"/>
    <mergeCell ref="DA40:DK40"/>
    <mergeCell ref="DL40:DW40"/>
    <mergeCell ref="DX40:EH40"/>
    <mergeCell ref="EI40:ES40"/>
    <mergeCell ref="ET40:FD40"/>
    <mergeCell ref="A40:AI40"/>
    <mergeCell ref="AJ40:AS40"/>
    <mergeCell ref="AT40:BD40"/>
    <mergeCell ref="BE40:BO40"/>
    <mergeCell ref="BP40:CE40"/>
    <mergeCell ref="CF40:CQ40"/>
    <mergeCell ref="CR41:CZ41"/>
    <mergeCell ref="DA41:DK41"/>
    <mergeCell ref="DL41:DW41"/>
    <mergeCell ref="DX41:EH41"/>
    <mergeCell ref="EI41:ES41"/>
    <mergeCell ref="ET41:FD41"/>
    <mergeCell ref="A41:AI41"/>
    <mergeCell ref="AJ41:AS41"/>
    <mergeCell ref="AT41:BD41"/>
    <mergeCell ref="BE41:BO41"/>
    <mergeCell ref="BP41:CE41"/>
    <mergeCell ref="CF41:CQ41"/>
    <mergeCell ref="CR42:CZ42"/>
    <mergeCell ref="DA42:DK42"/>
    <mergeCell ref="DL42:DW42"/>
    <mergeCell ref="DX42:EH42"/>
    <mergeCell ref="EI42:ES42"/>
    <mergeCell ref="ET42:FD42"/>
    <mergeCell ref="A42:AI42"/>
    <mergeCell ref="AJ42:AS42"/>
    <mergeCell ref="AT42:BD42"/>
    <mergeCell ref="BE42:BO42"/>
    <mergeCell ref="BP42:CE42"/>
    <mergeCell ref="CF42:CQ42"/>
    <mergeCell ref="ET44:FD44"/>
    <mergeCell ref="A44:AI44"/>
    <mergeCell ref="AJ44:AS44"/>
    <mergeCell ref="AT44:BD44"/>
    <mergeCell ref="BE44:BO44"/>
    <mergeCell ref="BP44:CE44"/>
    <mergeCell ref="CF44:CQ44"/>
    <mergeCell ref="CR43:CZ43"/>
    <mergeCell ref="DA43:DK43"/>
    <mergeCell ref="DL43:DW43"/>
    <mergeCell ref="DX43:EH43"/>
    <mergeCell ref="EI43:ES43"/>
    <mergeCell ref="ET43:FD43"/>
    <mergeCell ref="A43:AI43"/>
    <mergeCell ref="AJ43:AS43"/>
    <mergeCell ref="AT43:BD43"/>
    <mergeCell ref="BE43:BO43"/>
    <mergeCell ref="BP43:CE43"/>
    <mergeCell ref="CF43:CQ43"/>
    <mergeCell ref="CR46:CZ46"/>
    <mergeCell ref="DA46:DK46"/>
    <mergeCell ref="DL46:DW46"/>
    <mergeCell ref="DX46:EH46"/>
    <mergeCell ref="EI46:ES46"/>
    <mergeCell ref="ET46:FD46"/>
    <mergeCell ref="A46:AI46"/>
    <mergeCell ref="AJ46:AS46"/>
    <mergeCell ref="AT46:BD46"/>
    <mergeCell ref="BE46:BO46"/>
    <mergeCell ref="BP46:CE46"/>
    <mergeCell ref="CF46:CQ46"/>
    <mergeCell ref="CR47:CZ47"/>
    <mergeCell ref="DA47:DK47"/>
    <mergeCell ref="DL47:DW47"/>
    <mergeCell ref="DX47:EH47"/>
    <mergeCell ref="EI47:ES47"/>
    <mergeCell ref="ET47:FD47"/>
    <mergeCell ref="A47:AI47"/>
    <mergeCell ref="AJ47:AS47"/>
    <mergeCell ref="AT47:BD47"/>
    <mergeCell ref="BE47:BO47"/>
    <mergeCell ref="BP47:CE47"/>
    <mergeCell ref="CF47:CQ47"/>
    <mergeCell ref="CR48:CZ48"/>
    <mergeCell ref="DA48:DK48"/>
    <mergeCell ref="DL48:DW48"/>
    <mergeCell ref="DX48:EH48"/>
    <mergeCell ref="EI48:ES48"/>
    <mergeCell ref="ET48:FD48"/>
    <mergeCell ref="A48:AI48"/>
    <mergeCell ref="AJ48:AS48"/>
    <mergeCell ref="AT48:BD48"/>
    <mergeCell ref="BE48:BO48"/>
    <mergeCell ref="BP48:CE48"/>
    <mergeCell ref="CF48:CQ48"/>
    <mergeCell ref="CR49:CZ49"/>
    <mergeCell ref="DA49:DK49"/>
    <mergeCell ref="DL49:DW49"/>
    <mergeCell ref="DX49:EH49"/>
    <mergeCell ref="EI49:ES49"/>
    <mergeCell ref="ET49:FD49"/>
    <mergeCell ref="A49:AI49"/>
    <mergeCell ref="AJ49:AS49"/>
    <mergeCell ref="AT49:BD49"/>
    <mergeCell ref="BE49:BO49"/>
    <mergeCell ref="BP49:CE49"/>
    <mergeCell ref="CF49:CQ49"/>
    <mergeCell ref="CR50:CZ50"/>
    <mergeCell ref="DA50:DK50"/>
    <mergeCell ref="DL50:DW50"/>
    <mergeCell ref="DX50:EH50"/>
    <mergeCell ref="EI50:ES50"/>
    <mergeCell ref="ET50:FD50"/>
    <mergeCell ref="A50:AI50"/>
    <mergeCell ref="AJ50:AS50"/>
    <mergeCell ref="AT50:BD50"/>
    <mergeCell ref="BE50:BO50"/>
    <mergeCell ref="BP50:CE50"/>
    <mergeCell ref="CF50:CQ50"/>
    <mergeCell ref="CR51:CZ51"/>
    <mergeCell ref="DA51:DK51"/>
    <mergeCell ref="DL51:DW51"/>
    <mergeCell ref="DX51:EH51"/>
    <mergeCell ref="EI51:ES51"/>
    <mergeCell ref="ET51:FD51"/>
    <mergeCell ref="A51:AI51"/>
    <mergeCell ref="AJ51:AS51"/>
    <mergeCell ref="AT51:BD51"/>
    <mergeCell ref="BE51:BO51"/>
    <mergeCell ref="BP51:CE51"/>
    <mergeCell ref="CF51:CQ51"/>
    <mergeCell ref="DA53:DK53"/>
    <mergeCell ref="DL53:DW53"/>
    <mergeCell ref="DX53:EH53"/>
    <mergeCell ref="EI53:ES53"/>
    <mergeCell ref="ET53:FD53"/>
    <mergeCell ref="A54:AD55"/>
    <mergeCell ref="AJ55:BH55"/>
    <mergeCell ref="BN55:CN55"/>
    <mergeCell ref="CR52:CZ52"/>
    <mergeCell ref="DA52:DK52"/>
    <mergeCell ref="DL52:DW52"/>
    <mergeCell ref="DX52:EH52"/>
    <mergeCell ref="EI52:ES52"/>
    <mergeCell ref="ET52:FD52"/>
    <mergeCell ref="A52:AI52"/>
    <mergeCell ref="AJ52:AS52"/>
    <mergeCell ref="AT52:BD52"/>
    <mergeCell ref="BE52:BO52"/>
    <mergeCell ref="BP52:CE52"/>
    <mergeCell ref="CF52:CQ52"/>
    <mergeCell ref="CI59:DI59"/>
    <mergeCell ref="DK59:EH59"/>
    <mergeCell ref="AJ60:BQ60"/>
    <mergeCell ref="BS60:CG60"/>
    <mergeCell ref="CI60:DI60"/>
    <mergeCell ref="DK60:EH60"/>
    <mergeCell ref="AJ56:BH56"/>
    <mergeCell ref="BN56:CN56"/>
    <mergeCell ref="AJ57:BH57"/>
    <mergeCell ref="BN57:CN57"/>
    <mergeCell ref="AJ58:BH58"/>
    <mergeCell ref="BN58:CN58"/>
    <mergeCell ref="AJ61:AL61"/>
    <mergeCell ref="A34:AI34"/>
    <mergeCell ref="AJ34:AS34"/>
    <mergeCell ref="AT34:BD34"/>
    <mergeCell ref="BE34:BO34"/>
    <mergeCell ref="BP34:CE34"/>
    <mergeCell ref="A61:B61"/>
    <mergeCell ref="C61:F61"/>
    <mergeCell ref="G61:H61"/>
    <mergeCell ref="I61:AB61"/>
    <mergeCell ref="AC61:AF61"/>
    <mergeCell ref="AG61:AI61"/>
    <mergeCell ref="AJ59:BQ59"/>
    <mergeCell ref="BS59:CG59"/>
    <mergeCell ref="DX45:EH45"/>
    <mergeCell ref="EI45:ES45"/>
    <mergeCell ref="ET45:FD45"/>
    <mergeCell ref="ET34:FD34"/>
    <mergeCell ref="A45:AI45"/>
    <mergeCell ref="AJ45:AS45"/>
    <mergeCell ref="AT45:BD45"/>
    <mergeCell ref="BE45:BO45"/>
    <mergeCell ref="BP45:CE45"/>
    <mergeCell ref="CF45:CQ45"/>
    <mergeCell ref="CR45:CZ45"/>
    <mergeCell ref="DA45:DJ45"/>
    <mergeCell ref="DL45:DW45"/>
    <mergeCell ref="CF34:CQ34"/>
    <mergeCell ref="CR34:CZ34"/>
    <mergeCell ref="DA34:DJ34"/>
    <mergeCell ref="DL34:DW34"/>
    <mergeCell ref="DX34:EH34"/>
    <mergeCell ref="EI34:ES34"/>
    <mergeCell ref="CR44:CZ44"/>
    <mergeCell ref="DA44:DK44"/>
    <mergeCell ref="DL44:DW44"/>
    <mergeCell ref="DX44:EH44"/>
    <mergeCell ref="EI44:ES44"/>
    <mergeCell ref="EI28:ES28"/>
    <mergeCell ref="ET28:FD28"/>
    <mergeCell ref="DA28:DJ28"/>
    <mergeCell ref="A28:AI28"/>
    <mergeCell ref="AJ28:AS28"/>
    <mergeCell ref="AT28:BD28"/>
    <mergeCell ref="BE28:BO28"/>
    <mergeCell ref="BP28:CE28"/>
    <mergeCell ref="CF28:CQ28"/>
    <mergeCell ref="CR28:CZ28"/>
    <mergeCell ref="DL28:DW28"/>
    <mergeCell ref="DX28:EH28"/>
  </mergeCells>
  <pageMargins left="0.19685039370078741" right="0.19685039370078741" top="0.98425196850393704" bottom="0.98425196850393704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69"/>
  <sheetViews>
    <sheetView workbookViewId="0">
      <selection activeCell="EI42" sqref="EI42:ES42"/>
    </sheetView>
  </sheetViews>
  <sheetFormatPr defaultColWidth="0.85546875" defaultRowHeight="12"/>
  <cols>
    <col min="1" max="34" width="0.85546875" style="1" customWidth="1"/>
    <col min="35" max="35" width="10.42578125" style="1" customWidth="1"/>
    <col min="36" max="83" width="0.85546875" style="1"/>
    <col min="84" max="84" width="1.7109375" style="1" customWidth="1"/>
    <col min="85" max="113" width="0.85546875" style="1"/>
    <col min="114" max="114" width="2.42578125" style="1" customWidth="1"/>
    <col min="115" max="115" width="0.85546875" style="1" hidden="1" customWidth="1"/>
    <col min="116" max="16384" width="0.85546875" style="1"/>
  </cols>
  <sheetData>
    <row r="1" spans="1:160">
      <c r="A1" s="8"/>
      <c r="B1" s="8"/>
      <c r="C1" s="8"/>
      <c r="D1" s="8"/>
      <c r="E1" s="8"/>
      <c r="F1" s="8"/>
      <c r="G1" s="8"/>
      <c r="H1" s="8"/>
      <c r="I1" s="8"/>
      <c r="J1" s="8"/>
      <c r="CR1" s="3"/>
      <c r="CS1" s="149" t="s">
        <v>111</v>
      </c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</row>
    <row r="2" spans="1:160">
      <c r="A2" s="8"/>
      <c r="B2" s="8"/>
      <c r="C2" s="8"/>
      <c r="D2" s="8"/>
      <c r="E2" s="8"/>
      <c r="F2" s="8"/>
      <c r="G2" s="8"/>
      <c r="H2" s="8"/>
      <c r="I2" s="8"/>
      <c r="J2" s="8"/>
      <c r="CR2" s="3"/>
      <c r="CS2" s="150" t="s">
        <v>108</v>
      </c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</row>
    <row r="3" spans="1:160" ht="6" customHeight="1">
      <c r="A3" s="9"/>
      <c r="B3" s="9"/>
      <c r="C3" s="9"/>
      <c r="D3" s="9"/>
      <c r="E3" s="9"/>
      <c r="F3" s="9"/>
      <c r="G3" s="9"/>
      <c r="H3" s="9"/>
      <c r="I3" s="9"/>
      <c r="J3" s="9"/>
      <c r="CR3" s="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</row>
    <row r="4" spans="1:160">
      <c r="A4" s="8"/>
      <c r="B4" s="8"/>
      <c r="C4" s="8"/>
      <c r="D4" s="8"/>
      <c r="E4" s="8"/>
      <c r="F4" s="8"/>
      <c r="G4" s="8"/>
      <c r="H4" s="8"/>
      <c r="I4" s="8"/>
      <c r="J4" s="8"/>
      <c r="CR4" s="3"/>
      <c r="CS4" s="150" t="s">
        <v>109</v>
      </c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</row>
    <row r="5" spans="1:160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CR5" s="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</row>
    <row r="6" spans="1:160">
      <c r="A6" s="8"/>
      <c r="B6" s="8"/>
      <c r="C6" s="8"/>
      <c r="D6" s="8"/>
      <c r="E6" s="8"/>
      <c r="F6" s="8"/>
      <c r="G6" s="8"/>
      <c r="H6" s="8"/>
      <c r="I6" s="8"/>
      <c r="J6" s="8"/>
      <c r="CR6" s="3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N6" s="77" t="s">
        <v>110</v>
      </c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26"/>
      <c r="EK6" s="26"/>
      <c r="EL6" s="26"/>
      <c r="EM6" s="26"/>
      <c r="EN6" s="26"/>
      <c r="EO6" s="26"/>
      <c r="EP6" s="26"/>
      <c r="EQ6" s="26"/>
      <c r="ER6" s="26"/>
    </row>
    <row r="7" spans="1:160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CR7" s="3"/>
      <c r="CS7" s="78" t="s">
        <v>7</v>
      </c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N7" s="78" t="s">
        <v>68</v>
      </c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24"/>
      <c r="EK7" s="24"/>
      <c r="EL7" s="24"/>
      <c r="EM7" s="24"/>
      <c r="EN7" s="24"/>
      <c r="EO7" s="24"/>
      <c r="EP7" s="24"/>
      <c r="EQ7" s="24"/>
      <c r="ER7" s="24"/>
    </row>
    <row r="8" spans="1:160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CR8" s="3"/>
      <c r="CS8" s="74" t="s">
        <v>9</v>
      </c>
      <c r="CT8" s="74"/>
      <c r="CU8" s="75"/>
      <c r="CV8" s="75"/>
      <c r="CW8" s="75"/>
      <c r="CX8" s="75"/>
      <c r="CY8" s="73" t="s">
        <v>9</v>
      </c>
      <c r="CZ8" s="73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4">
        <v>20</v>
      </c>
      <c r="DU8" s="74"/>
      <c r="DV8" s="74"/>
      <c r="DW8" s="74"/>
      <c r="DX8" s="76"/>
      <c r="DY8" s="76"/>
      <c r="DZ8" s="76"/>
      <c r="EA8" s="73" t="s">
        <v>10</v>
      </c>
      <c r="EB8" s="73"/>
      <c r="EC8" s="73"/>
    </row>
    <row r="9" spans="1:160" ht="12.75" thickBot="1">
      <c r="EG9" s="151" t="s">
        <v>11</v>
      </c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52"/>
    </row>
    <row r="10" spans="1:160" ht="12.75" customHeight="1">
      <c r="CD10" s="4" t="s">
        <v>21</v>
      </c>
      <c r="CE10" s="145" t="s">
        <v>105</v>
      </c>
      <c r="CF10" s="145"/>
      <c r="CI10" s="30" t="s">
        <v>91</v>
      </c>
      <c r="CM10" s="10"/>
      <c r="CN10" s="10"/>
      <c r="CO10" s="10"/>
      <c r="CP10" s="11"/>
      <c r="CQ10" s="3"/>
      <c r="CR10" s="3"/>
      <c r="CS10" s="3"/>
      <c r="CT10" s="3"/>
      <c r="CU10" s="3"/>
      <c r="CV10" s="3"/>
      <c r="CW10" s="3"/>
      <c r="CX10" s="3"/>
      <c r="CY10" s="3"/>
      <c r="EE10" s="2" t="s">
        <v>13</v>
      </c>
      <c r="EG10" s="146" t="s">
        <v>12</v>
      </c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8"/>
    </row>
    <row r="11" spans="1:160" ht="12.75" customHeight="1">
      <c r="BA11" s="74" t="s">
        <v>22</v>
      </c>
      <c r="BB11" s="74"/>
      <c r="BC11" s="74"/>
      <c r="BD11" s="74"/>
      <c r="BE11" s="74"/>
      <c r="BF11" s="75"/>
      <c r="BG11" s="75"/>
      <c r="BH11" s="75"/>
      <c r="BI11" s="75"/>
      <c r="BJ11" s="73" t="s">
        <v>9</v>
      </c>
      <c r="BK11" s="73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4">
        <v>20</v>
      </c>
      <c r="BY11" s="74"/>
      <c r="BZ11" s="74"/>
      <c r="CA11" s="74"/>
      <c r="CB11" s="76"/>
      <c r="CC11" s="76"/>
      <c r="CD11" s="76"/>
      <c r="CE11" s="3" t="s">
        <v>10</v>
      </c>
      <c r="CG11" s="7"/>
      <c r="CH11" s="7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EE11" s="2" t="s">
        <v>14</v>
      </c>
      <c r="EG11" s="136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8"/>
    </row>
    <row r="12" spans="1:160"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EE12" s="2" t="s">
        <v>15</v>
      </c>
      <c r="EG12" s="136" t="s">
        <v>78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8"/>
    </row>
    <row r="13" spans="1:160">
      <c r="A13" s="1" t="s">
        <v>23</v>
      </c>
      <c r="V13" s="3"/>
      <c r="W13" s="3"/>
      <c r="X13" s="3"/>
      <c r="Y13" s="3"/>
      <c r="Z13" s="3"/>
      <c r="AA13" s="3"/>
      <c r="AB13" s="3"/>
      <c r="AC13" s="77" t="s">
        <v>84</v>
      </c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EE13" s="2" t="s">
        <v>16</v>
      </c>
      <c r="EG13" s="139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1"/>
    </row>
    <row r="14" spans="1:160">
      <c r="V14" s="3"/>
      <c r="W14" s="3"/>
      <c r="X14" s="3"/>
      <c r="Y14" s="3"/>
      <c r="Z14" s="3"/>
      <c r="AA14" s="3"/>
      <c r="AB14" s="3"/>
      <c r="AC14" s="135" t="s">
        <v>32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EE14" s="2"/>
      <c r="EG14" s="20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2"/>
    </row>
    <row r="15" spans="1:160">
      <c r="A15" s="1" t="s">
        <v>24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133" t="s">
        <v>83</v>
      </c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EE15" s="2" t="s">
        <v>16</v>
      </c>
      <c r="EG15" s="142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4"/>
    </row>
    <row r="16" spans="1:160">
      <c r="V16" s="3"/>
      <c r="W16" s="3"/>
      <c r="X16" s="3"/>
      <c r="Y16" s="3"/>
      <c r="Z16" s="3"/>
      <c r="AA16" s="3"/>
      <c r="AB16" s="3"/>
      <c r="AC16" s="3"/>
      <c r="AD16" s="3"/>
      <c r="AE16" s="3"/>
      <c r="AF16" s="135" t="s">
        <v>32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EE16" s="2"/>
      <c r="EG16" s="17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9"/>
    </row>
    <row r="17" spans="1:160">
      <c r="A17" s="1" t="s">
        <v>25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2" t="s">
        <v>86</v>
      </c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EE17" s="2" t="s">
        <v>17</v>
      </c>
      <c r="EG17" s="136" t="s">
        <v>75</v>
      </c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8"/>
    </row>
    <row r="18" spans="1:160" ht="14.25" customHeight="1">
      <c r="A18" s="1" t="s">
        <v>26</v>
      </c>
      <c r="V18" s="77" t="s">
        <v>82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EE18" s="2" t="s">
        <v>18</v>
      </c>
      <c r="EG18" s="136" t="s">
        <v>79</v>
      </c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8"/>
    </row>
    <row r="19" spans="1:160">
      <c r="A19" s="1" t="s">
        <v>85</v>
      </c>
      <c r="EE19" s="2" t="s">
        <v>19</v>
      </c>
      <c r="EG19" s="136" t="s">
        <v>41</v>
      </c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8"/>
    </row>
    <row r="20" spans="1:160" ht="12.75" thickBot="1">
      <c r="Y20" s="5"/>
      <c r="Z20" s="5"/>
      <c r="AA20" s="5"/>
      <c r="AB20" s="5"/>
      <c r="AC20" s="5"/>
      <c r="AD20" s="5"/>
      <c r="AE20" s="5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5"/>
      <c r="BZ20" s="5"/>
      <c r="CA20" s="3"/>
      <c r="EE20" s="2" t="s">
        <v>20</v>
      </c>
      <c r="EG20" s="120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2"/>
    </row>
    <row r="21" spans="1:160">
      <c r="Y21" s="6"/>
      <c r="Z21" s="6"/>
      <c r="AA21" s="6"/>
      <c r="AB21" s="6"/>
      <c r="AC21" s="6"/>
      <c r="AD21" s="6"/>
      <c r="AE21" s="6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6"/>
      <c r="BZ21" s="6"/>
      <c r="CA21" s="3"/>
    </row>
    <row r="22" spans="1:160" ht="11.25" customHeight="1">
      <c r="A22" s="123" t="s">
        <v>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3" t="s">
        <v>1</v>
      </c>
      <c r="AK22" s="124"/>
      <c r="AL22" s="124"/>
      <c r="AM22" s="124"/>
      <c r="AN22" s="124"/>
      <c r="AO22" s="124"/>
      <c r="AP22" s="124"/>
      <c r="AQ22" s="124"/>
      <c r="AR22" s="124"/>
      <c r="AS22" s="125"/>
      <c r="AT22" s="132" t="s">
        <v>5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 t="s">
        <v>40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</row>
    <row r="23" spans="1:160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126"/>
      <c r="AK23" s="127"/>
      <c r="AL23" s="127"/>
      <c r="AM23" s="127"/>
      <c r="AN23" s="127"/>
      <c r="AO23" s="127"/>
      <c r="AP23" s="127"/>
      <c r="AQ23" s="127"/>
      <c r="AR23" s="127"/>
      <c r="AS23" s="128"/>
      <c r="AT23" s="123" t="s">
        <v>2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  <c r="BE23" s="123" t="s">
        <v>31</v>
      </c>
      <c r="BF23" s="124"/>
      <c r="BG23" s="124"/>
      <c r="BH23" s="124"/>
      <c r="BI23" s="124"/>
      <c r="BJ23" s="124"/>
      <c r="BK23" s="124"/>
      <c r="BL23" s="124"/>
      <c r="BM23" s="124"/>
      <c r="BN23" s="124"/>
      <c r="BO23" s="125"/>
      <c r="BP23" s="123" t="s">
        <v>3</v>
      </c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3" t="s">
        <v>30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5"/>
      <c r="CR23" s="118" t="s">
        <v>4</v>
      </c>
      <c r="CS23" s="118"/>
      <c r="CT23" s="118"/>
      <c r="CU23" s="118"/>
      <c r="CV23" s="118"/>
      <c r="CW23" s="118"/>
      <c r="CX23" s="118"/>
      <c r="CY23" s="118"/>
      <c r="CZ23" s="118"/>
      <c r="DA23" s="117" t="s">
        <v>34</v>
      </c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 t="s">
        <v>35</v>
      </c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</row>
    <row r="24" spans="1:160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/>
      <c r="AK24" s="130"/>
      <c r="AL24" s="130"/>
      <c r="AM24" s="130"/>
      <c r="AN24" s="130"/>
      <c r="AO24" s="130"/>
      <c r="AP24" s="130"/>
      <c r="AQ24" s="130"/>
      <c r="AR24" s="130"/>
      <c r="AS24" s="13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1"/>
      <c r="BE24" s="129"/>
      <c r="BF24" s="130"/>
      <c r="BG24" s="130"/>
      <c r="BH24" s="130"/>
      <c r="BI24" s="130"/>
      <c r="BJ24" s="130"/>
      <c r="BK24" s="130"/>
      <c r="BL24" s="130"/>
      <c r="BM24" s="130"/>
      <c r="BN24" s="130"/>
      <c r="BO24" s="131"/>
      <c r="BP24" s="129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29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1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9"/>
      <c r="DL24" s="118" t="s">
        <v>36</v>
      </c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 t="s">
        <v>37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 t="s">
        <v>38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 t="s">
        <v>39</v>
      </c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</row>
    <row r="25" spans="1:160" ht="11.25" customHeight="1" thickBot="1">
      <c r="A25" s="113">
        <v>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  <c r="AJ25" s="109">
        <v>2</v>
      </c>
      <c r="AK25" s="110"/>
      <c r="AL25" s="110"/>
      <c r="AM25" s="110"/>
      <c r="AN25" s="110"/>
      <c r="AO25" s="110"/>
      <c r="AP25" s="110"/>
      <c r="AQ25" s="110"/>
      <c r="AR25" s="110"/>
      <c r="AS25" s="116"/>
      <c r="AT25" s="109">
        <v>3</v>
      </c>
      <c r="AU25" s="110"/>
      <c r="AV25" s="110"/>
      <c r="AW25" s="110"/>
      <c r="AX25" s="110"/>
      <c r="AY25" s="110"/>
      <c r="AZ25" s="110"/>
      <c r="BA25" s="110"/>
      <c r="BB25" s="110"/>
      <c r="BC25" s="110"/>
      <c r="BD25" s="116"/>
      <c r="BE25" s="109">
        <v>4</v>
      </c>
      <c r="BF25" s="110"/>
      <c r="BG25" s="110"/>
      <c r="BH25" s="110"/>
      <c r="BI25" s="110"/>
      <c r="BJ25" s="110"/>
      <c r="BK25" s="110"/>
      <c r="BL25" s="110"/>
      <c r="BM25" s="110"/>
      <c r="BN25" s="110"/>
      <c r="BO25" s="116"/>
      <c r="BP25" s="109">
        <v>5</v>
      </c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09">
        <v>6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6"/>
      <c r="CR25" s="109">
        <v>7</v>
      </c>
      <c r="CS25" s="110"/>
      <c r="CT25" s="110"/>
      <c r="CU25" s="110"/>
      <c r="CV25" s="110"/>
      <c r="CW25" s="110"/>
      <c r="CX25" s="110"/>
      <c r="CY25" s="110"/>
      <c r="CZ25" s="110"/>
      <c r="DA25" s="111">
        <v>8</v>
      </c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2">
        <v>9</v>
      </c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>
        <v>10</v>
      </c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>
        <v>11</v>
      </c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>
        <v>12</v>
      </c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</row>
    <row r="26" spans="1:160" ht="11.25" customHeight="1">
      <c r="A26" s="153" t="s">
        <v>92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08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 t="s">
        <v>42</v>
      </c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 t="s">
        <v>43</v>
      </c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 t="s">
        <v>87</v>
      </c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 t="s">
        <v>73</v>
      </c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 t="s">
        <v>44</v>
      </c>
      <c r="CS26" s="104"/>
      <c r="CT26" s="104"/>
      <c r="CU26" s="104"/>
      <c r="CV26" s="104"/>
      <c r="CW26" s="104"/>
      <c r="CX26" s="104"/>
      <c r="CY26" s="104"/>
      <c r="CZ26" s="104"/>
      <c r="DA26" s="105">
        <f t="shared" ref="DA26:DA32" si="0">SUM(DL26:FD26)</f>
        <v>5044000</v>
      </c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6">
        <v>1261000</v>
      </c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>
        <v>1261000</v>
      </c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>
        <v>1261000</v>
      </c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>
        <v>1261000</v>
      </c>
      <c r="EU26" s="106"/>
      <c r="EV26" s="106"/>
      <c r="EW26" s="106"/>
      <c r="EX26" s="106"/>
      <c r="EY26" s="106"/>
      <c r="EZ26" s="106"/>
      <c r="FA26" s="106"/>
      <c r="FB26" s="106"/>
      <c r="FC26" s="106"/>
      <c r="FD26" s="107"/>
    </row>
    <row r="27" spans="1:160" s="31" customFormat="1" ht="11.25" customHeight="1">
      <c r="A27" s="153" t="s">
        <v>96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99"/>
      <c r="AK27" s="95"/>
      <c r="AL27" s="95"/>
      <c r="AM27" s="95"/>
      <c r="AN27" s="95"/>
      <c r="AO27" s="95"/>
      <c r="AP27" s="95"/>
      <c r="AQ27" s="95"/>
      <c r="AR27" s="95"/>
      <c r="AS27" s="95"/>
      <c r="AT27" s="95" t="s">
        <v>42</v>
      </c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 t="s">
        <v>43</v>
      </c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53" t="s">
        <v>87</v>
      </c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95" t="s">
        <v>97</v>
      </c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 t="s">
        <v>98</v>
      </c>
      <c r="CS27" s="95"/>
      <c r="CT27" s="95"/>
      <c r="CU27" s="95"/>
      <c r="CV27" s="95"/>
      <c r="CW27" s="95"/>
      <c r="CX27" s="95"/>
      <c r="CY27" s="95"/>
      <c r="CZ27" s="95"/>
      <c r="DA27" s="96">
        <f t="shared" ref="DA27" si="1">SUM(DL27:FD27)</f>
        <v>1000</v>
      </c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7">
        <v>1000</v>
      </c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>
        <v>0</v>
      </c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>
        <v>0</v>
      </c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>
        <v>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8"/>
    </row>
    <row r="28" spans="1:160" ht="11.25" customHeight="1">
      <c r="A28" s="153" t="s">
        <v>80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99"/>
      <c r="AK28" s="95"/>
      <c r="AL28" s="95"/>
      <c r="AM28" s="95"/>
      <c r="AN28" s="95"/>
      <c r="AO28" s="95"/>
      <c r="AP28" s="95"/>
      <c r="AQ28" s="95"/>
      <c r="AR28" s="95"/>
      <c r="AS28" s="95"/>
      <c r="AT28" s="95" t="s">
        <v>42</v>
      </c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 t="s">
        <v>43</v>
      </c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53" t="s">
        <v>87</v>
      </c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95" t="s">
        <v>88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 t="s">
        <v>45</v>
      </c>
      <c r="CS28" s="95"/>
      <c r="CT28" s="95"/>
      <c r="CU28" s="95"/>
      <c r="CV28" s="95"/>
      <c r="CW28" s="95"/>
      <c r="CX28" s="95"/>
      <c r="CY28" s="95"/>
      <c r="CZ28" s="95"/>
      <c r="DA28" s="96">
        <f t="shared" si="0"/>
        <v>1524000</v>
      </c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7">
        <v>381000</v>
      </c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>
        <v>381000</v>
      </c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>
        <v>381000</v>
      </c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>
        <v>381000</v>
      </c>
      <c r="EU28" s="97"/>
      <c r="EV28" s="97"/>
      <c r="EW28" s="97"/>
      <c r="EX28" s="97"/>
      <c r="EY28" s="97"/>
      <c r="EZ28" s="97"/>
      <c r="FA28" s="97"/>
      <c r="FB28" s="97"/>
      <c r="FC28" s="97"/>
      <c r="FD28" s="98"/>
    </row>
    <row r="29" spans="1:160" ht="11.25" customHeight="1">
      <c r="A29" s="153" t="s">
        <v>89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99"/>
      <c r="AK29" s="95"/>
      <c r="AL29" s="95"/>
      <c r="AM29" s="95"/>
      <c r="AN29" s="95"/>
      <c r="AO29" s="95"/>
      <c r="AP29" s="95"/>
      <c r="AQ29" s="95"/>
      <c r="AR29" s="95"/>
      <c r="AS29" s="95"/>
      <c r="AT29" s="95" t="s">
        <v>42</v>
      </c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 t="s">
        <v>43</v>
      </c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53" t="s">
        <v>87</v>
      </c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 t="s">
        <v>46</v>
      </c>
      <c r="CS29" s="95"/>
      <c r="CT29" s="95"/>
      <c r="CU29" s="95"/>
      <c r="CV29" s="95"/>
      <c r="CW29" s="95"/>
      <c r="CX29" s="95"/>
      <c r="CY29" s="95"/>
      <c r="CZ29" s="95"/>
      <c r="DA29" s="96">
        <f t="shared" si="0"/>
        <v>45000</v>
      </c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7">
        <f>SUM(DL30:DL31)</f>
        <v>10000</v>
      </c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>
        <f>DX31+DX30</f>
        <v>15000</v>
      </c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>
        <f>EI31+EI30</f>
        <v>13000</v>
      </c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>
        <f>ET31+ET30</f>
        <v>7000</v>
      </c>
      <c r="EU29" s="97"/>
      <c r="EV29" s="97"/>
      <c r="EW29" s="97"/>
      <c r="EX29" s="97"/>
      <c r="EY29" s="97"/>
      <c r="EZ29" s="97"/>
      <c r="FA29" s="97"/>
      <c r="FB29" s="97"/>
      <c r="FC29" s="97"/>
      <c r="FD29" s="98"/>
    </row>
    <row r="30" spans="1:160" ht="11.25" customHeight="1">
      <c r="A30" s="61" t="s">
        <v>89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99"/>
      <c r="AK30" s="95"/>
      <c r="AL30" s="95"/>
      <c r="AM30" s="95"/>
      <c r="AN30" s="95"/>
      <c r="AO30" s="95"/>
      <c r="AP30" s="95"/>
      <c r="AQ30" s="95"/>
      <c r="AR30" s="95"/>
      <c r="AS30" s="95"/>
      <c r="AT30" s="71" t="s">
        <v>42</v>
      </c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 t="s">
        <v>43</v>
      </c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66" t="s">
        <v>87</v>
      </c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71" t="s">
        <v>77</v>
      </c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 t="s">
        <v>46</v>
      </c>
      <c r="CS30" s="71"/>
      <c r="CT30" s="71"/>
      <c r="CU30" s="71"/>
      <c r="CV30" s="71"/>
      <c r="CW30" s="71"/>
      <c r="CX30" s="71"/>
      <c r="CY30" s="71"/>
      <c r="CZ30" s="71"/>
      <c r="DA30" s="67">
        <f>DL30+DX30+EI30+ET30</f>
        <v>44000</v>
      </c>
      <c r="DB30" s="68"/>
      <c r="DC30" s="68"/>
      <c r="DD30" s="68"/>
      <c r="DE30" s="68"/>
      <c r="DF30" s="68"/>
      <c r="DG30" s="68"/>
      <c r="DH30" s="68"/>
      <c r="DI30" s="68"/>
      <c r="DJ30" s="69"/>
      <c r="DK30" s="29"/>
      <c r="DL30" s="70">
        <v>9000</v>
      </c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>
        <v>15000</v>
      </c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>
        <v>13000</v>
      </c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>
        <v>7000</v>
      </c>
      <c r="EU30" s="70"/>
      <c r="EV30" s="70"/>
      <c r="EW30" s="70"/>
      <c r="EX30" s="70"/>
      <c r="EY30" s="70"/>
      <c r="EZ30" s="70"/>
      <c r="FA30" s="70"/>
      <c r="FB30" s="70"/>
      <c r="FC30" s="70"/>
      <c r="FD30" s="93"/>
    </row>
    <row r="31" spans="1:160" ht="11.25" customHeight="1">
      <c r="A31" s="61" t="s">
        <v>89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99"/>
      <c r="AK31" s="95"/>
      <c r="AL31" s="95"/>
      <c r="AM31" s="95"/>
      <c r="AN31" s="95"/>
      <c r="AO31" s="95"/>
      <c r="AP31" s="95"/>
      <c r="AQ31" s="95"/>
      <c r="AR31" s="95"/>
      <c r="AS31" s="95"/>
      <c r="AT31" s="71" t="s">
        <v>42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 t="s">
        <v>43</v>
      </c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66" t="s">
        <v>87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71" t="s">
        <v>74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 t="s">
        <v>46</v>
      </c>
      <c r="CS31" s="71"/>
      <c r="CT31" s="71"/>
      <c r="CU31" s="71"/>
      <c r="CV31" s="71"/>
      <c r="CW31" s="71"/>
      <c r="CX31" s="71"/>
      <c r="CY31" s="71"/>
      <c r="CZ31" s="71"/>
      <c r="DA31" s="67">
        <f>DL31+DX31+EI31+ET31</f>
        <v>1000</v>
      </c>
      <c r="DB31" s="68"/>
      <c r="DC31" s="68"/>
      <c r="DD31" s="68"/>
      <c r="DE31" s="68"/>
      <c r="DF31" s="68"/>
      <c r="DG31" s="68"/>
      <c r="DH31" s="68"/>
      <c r="DI31" s="68"/>
      <c r="DJ31" s="69"/>
      <c r="DK31" s="29"/>
      <c r="DL31" s="70">
        <v>1000</v>
      </c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>
        <v>0</v>
      </c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>
        <v>0</v>
      </c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>
        <v>0</v>
      </c>
      <c r="EU31" s="70"/>
      <c r="EV31" s="70"/>
      <c r="EW31" s="70"/>
      <c r="EX31" s="70"/>
      <c r="EY31" s="70"/>
      <c r="EZ31" s="70"/>
      <c r="FA31" s="70"/>
      <c r="FB31" s="70"/>
      <c r="FC31" s="70"/>
      <c r="FD31" s="93"/>
    </row>
    <row r="32" spans="1:160" ht="11.25" customHeight="1">
      <c r="A32" s="153" t="s">
        <v>47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99"/>
      <c r="AK32" s="95"/>
      <c r="AL32" s="95"/>
      <c r="AM32" s="95"/>
      <c r="AN32" s="95"/>
      <c r="AO32" s="95"/>
      <c r="AP32" s="95"/>
      <c r="AQ32" s="95"/>
      <c r="AR32" s="95"/>
      <c r="AS32" s="95"/>
      <c r="AT32" s="95" t="s">
        <v>42</v>
      </c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 t="s">
        <v>43</v>
      </c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53" t="s">
        <v>87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95" t="s">
        <v>74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 t="s">
        <v>48</v>
      </c>
      <c r="CS32" s="95"/>
      <c r="CT32" s="95"/>
      <c r="CU32" s="95"/>
      <c r="CV32" s="95"/>
      <c r="CW32" s="95"/>
      <c r="CX32" s="95"/>
      <c r="CY32" s="95"/>
      <c r="CZ32" s="95"/>
      <c r="DA32" s="96">
        <f t="shared" si="0"/>
        <v>397000</v>
      </c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7">
        <f>DL35+DL34+DL33</f>
        <v>119000</v>
      </c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>
        <f>DX35+DX34+DX33</f>
        <v>102000</v>
      </c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>
        <f>EI35+EI34+EI33</f>
        <v>52000</v>
      </c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>
        <f>ET35+ET34+ET33</f>
        <v>124000</v>
      </c>
      <c r="EU32" s="97"/>
      <c r="EV32" s="97"/>
      <c r="EW32" s="97"/>
      <c r="EX32" s="97"/>
      <c r="EY32" s="97"/>
      <c r="EZ32" s="97"/>
      <c r="FA32" s="97"/>
      <c r="FB32" s="97"/>
      <c r="FC32" s="97"/>
      <c r="FD32" s="98"/>
    </row>
    <row r="33" spans="1:160">
      <c r="A33" s="61" t="s">
        <v>49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94"/>
      <c r="AK33" s="71"/>
      <c r="AL33" s="71"/>
      <c r="AM33" s="71"/>
      <c r="AN33" s="71"/>
      <c r="AO33" s="71"/>
      <c r="AP33" s="71"/>
      <c r="AQ33" s="71"/>
      <c r="AR33" s="71"/>
      <c r="AS33" s="71"/>
      <c r="AT33" s="71" t="s">
        <v>42</v>
      </c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 t="s">
        <v>43</v>
      </c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66" t="s">
        <v>87</v>
      </c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 t="s">
        <v>74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 t="s">
        <v>48</v>
      </c>
      <c r="CS33" s="71"/>
      <c r="CT33" s="71"/>
      <c r="CU33" s="71"/>
      <c r="CV33" s="71"/>
      <c r="CW33" s="71"/>
      <c r="CX33" s="71"/>
      <c r="CY33" s="71"/>
      <c r="CZ33" s="71"/>
      <c r="DA33" s="72">
        <f>DL33+DX33+EI33+ET33</f>
        <v>170000</v>
      </c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0">
        <v>44000</v>
      </c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>
        <v>30000</v>
      </c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>
        <v>44000</v>
      </c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>
        <v>52000</v>
      </c>
      <c r="EU33" s="70"/>
      <c r="EV33" s="70"/>
      <c r="EW33" s="70"/>
      <c r="EX33" s="70"/>
      <c r="EY33" s="70"/>
      <c r="EZ33" s="70"/>
      <c r="FA33" s="70"/>
      <c r="FB33" s="70"/>
      <c r="FC33" s="70"/>
      <c r="FD33" s="93"/>
    </row>
    <row r="34" spans="1:160" ht="11.25" customHeight="1">
      <c r="A34" s="61" t="s">
        <v>50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94"/>
      <c r="AK34" s="71"/>
      <c r="AL34" s="71"/>
      <c r="AM34" s="71"/>
      <c r="AN34" s="71"/>
      <c r="AO34" s="71"/>
      <c r="AP34" s="71"/>
      <c r="AQ34" s="71"/>
      <c r="AR34" s="71"/>
      <c r="AS34" s="71"/>
      <c r="AT34" s="71" t="s">
        <v>42</v>
      </c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 t="s">
        <v>43</v>
      </c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66" t="s">
        <v>87</v>
      </c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71" t="s">
        <v>74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 t="s">
        <v>48</v>
      </c>
      <c r="CS34" s="71"/>
      <c r="CT34" s="71"/>
      <c r="CU34" s="71"/>
      <c r="CV34" s="71"/>
      <c r="CW34" s="71"/>
      <c r="CX34" s="71"/>
      <c r="CY34" s="71"/>
      <c r="CZ34" s="71"/>
      <c r="DA34" s="72">
        <f>DL34+DX34+EI34+ET34</f>
        <v>27000</v>
      </c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0">
        <v>5000</v>
      </c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>
        <v>7000</v>
      </c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>
        <v>8000</v>
      </c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>
        <v>7000</v>
      </c>
      <c r="EU34" s="70"/>
      <c r="EV34" s="70"/>
      <c r="EW34" s="70"/>
      <c r="EX34" s="70"/>
      <c r="EY34" s="70"/>
      <c r="EZ34" s="70"/>
      <c r="FA34" s="70"/>
      <c r="FB34" s="70"/>
      <c r="FC34" s="70"/>
      <c r="FD34" s="93"/>
    </row>
    <row r="35" spans="1:160" ht="11.25" customHeight="1">
      <c r="A35" s="61" t="s">
        <v>81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94"/>
      <c r="AK35" s="71"/>
      <c r="AL35" s="71"/>
      <c r="AM35" s="71"/>
      <c r="AN35" s="71"/>
      <c r="AO35" s="71"/>
      <c r="AP35" s="71"/>
      <c r="AQ35" s="71"/>
      <c r="AR35" s="71"/>
      <c r="AS35" s="71"/>
      <c r="AT35" s="71" t="s">
        <v>42</v>
      </c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 t="s">
        <v>43</v>
      </c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66" t="s">
        <v>87</v>
      </c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71" t="s">
        <v>74</v>
      </c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 t="s">
        <v>48</v>
      </c>
      <c r="CS35" s="71"/>
      <c r="CT35" s="71"/>
      <c r="CU35" s="71"/>
      <c r="CV35" s="71"/>
      <c r="CW35" s="71"/>
      <c r="CX35" s="71"/>
      <c r="CY35" s="71"/>
      <c r="CZ35" s="71"/>
      <c r="DA35" s="72">
        <f>DL35+DX35+EI35+ET35</f>
        <v>200000</v>
      </c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0">
        <v>70000</v>
      </c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>
        <v>65000</v>
      </c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>
        <v>0</v>
      </c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>
        <v>65000</v>
      </c>
      <c r="EU35" s="70"/>
      <c r="EV35" s="70"/>
      <c r="EW35" s="70"/>
      <c r="EX35" s="70"/>
      <c r="EY35" s="70"/>
      <c r="EZ35" s="70"/>
      <c r="FA35" s="70"/>
      <c r="FB35" s="70"/>
      <c r="FC35" s="70"/>
      <c r="FD35" s="93"/>
    </row>
    <row r="36" spans="1:160" s="31" customFormat="1" ht="11.25" customHeight="1">
      <c r="A36" s="153" t="s">
        <v>99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94"/>
      <c r="AK36" s="71"/>
      <c r="AL36" s="71"/>
      <c r="AM36" s="71"/>
      <c r="AN36" s="71"/>
      <c r="AO36" s="71"/>
      <c r="AP36" s="71"/>
      <c r="AQ36" s="71"/>
      <c r="AR36" s="71"/>
      <c r="AS36" s="71"/>
      <c r="AT36" s="95" t="s">
        <v>42</v>
      </c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 t="s">
        <v>43</v>
      </c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53" t="s">
        <v>87</v>
      </c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95" t="s">
        <v>74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 t="s">
        <v>100</v>
      </c>
      <c r="CS36" s="95"/>
      <c r="CT36" s="95"/>
      <c r="CU36" s="95"/>
      <c r="CV36" s="95"/>
      <c r="CW36" s="95"/>
      <c r="CX36" s="95"/>
      <c r="CY36" s="95"/>
      <c r="CZ36" s="95"/>
      <c r="DA36" s="96">
        <f>DL36+DX36+EI36+ET36</f>
        <v>14000</v>
      </c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7">
        <v>3000</v>
      </c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>
        <v>4000</v>
      </c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>
        <v>3000</v>
      </c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>
        <v>4000</v>
      </c>
      <c r="EU36" s="97"/>
      <c r="EV36" s="97"/>
      <c r="EW36" s="97"/>
      <c r="EX36" s="97"/>
      <c r="EY36" s="97"/>
      <c r="EZ36" s="97"/>
      <c r="FA36" s="97"/>
      <c r="FB36" s="97"/>
      <c r="FC36" s="97"/>
      <c r="FD36" s="98"/>
    </row>
    <row r="37" spans="1:160" ht="11.25" customHeight="1">
      <c r="A37" s="153" t="s">
        <v>51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99"/>
      <c r="AK37" s="95"/>
      <c r="AL37" s="95"/>
      <c r="AM37" s="95"/>
      <c r="AN37" s="95"/>
      <c r="AO37" s="95"/>
      <c r="AP37" s="95"/>
      <c r="AQ37" s="95"/>
      <c r="AR37" s="95"/>
      <c r="AS37" s="95"/>
      <c r="AT37" s="95" t="s">
        <v>42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 t="s">
        <v>43</v>
      </c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53" t="s">
        <v>87</v>
      </c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 t="s">
        <v>52</v>
      </c>
      <c r="CS37" s="95"/>
      <c r="CT37" s="95"/>
      <c r="CU37" s="95"/>
      <c r="CV37" s="95"/>
      <c r="CW37" s="95"/>
      <c r="CX37" s="95"/>
      <c r="CY37" s="95"/>
      <c r="CZ37" s="95"/>
      <c r="DA37" s="96">
        <f>SUM(DA38:DK40)</f>
        <v>189000</v>
      </c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7">
        <f>SUM(DL38:DW40)</f>
        <v>23000</v>
      </c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155">
        <f>SUM(DX38:EH40)</f>
        <v>34000</v>
      </c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>
        <f>SUM(EI38:ES40)</f>
        <v>52000</v>
      </c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>
        <f>SUM(ET38:FD40)</f>
        <v>80000</v>
      </c>
      <c r="EU37" s="155"/>
      <c r="EV37" s="155"/>
      <c r="EW37" s="155"/>
      <c r="EX37" s="155"/>
      <c r="EY37" s="155"/>
      <c r="EZ37" s="155"/>
      <c r="FA37" s="155"/>
      <c r="FB37" s="155"/>
      <c r="FC37" s="155"/>
      <c r="FD37" s="156"/>
    </row>
    <row r="38" spans="1:160" ht="11.25" customHeight="1">
      <c r="A38" s="61" t="s">
        <v>53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94"/>
      <c r="AK38" s="71"/>
      <c r="AL38" s="71"/>
      <c r="AM38" s="71"/>
      <c r="AN38" s="71"/>
      <c r="AO38" s="71"/>
      <c r="AP38" s="71"/>
      <c r="AQ38" s="71"/>
      <c r="AR38" s="71"/>
      <c r="AS38" s="71"/>
      <c r="AT38" s="71" t="s">
        <v>42</v>
      </c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 t="s">
        <v>43</v>
      </c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66" t="s">
        <v>87</v>
      </c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71" t="s">
        <v>77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 t="s">
        <v>52</v>
      </c>
      <c r="CS38" s="71"/>
      <c r="CT38" s="71"/>
      <c r="CU38" s="71"/>
      <c r="CV38" s="71"/>
      <c r="CW38" s="71"/>
      <c r="CX38" s="71"/>
      <c r="CY38" s="71"/>
      <c r="CZ38" s="71"/>
      <c r="DA38" s="72">
        <f>DL38+DX38+EI38+ET38</f>
        <v>4000</v>
      </c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0">
        <v>0</v>
      </c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>
        <v>0</v>
      </c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>
        <v>0</v>
      </c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>
        <v>4000</v>
      </c>
      <c r="EU38" s="70"/>
      <c r="EV38" s="70"/>
      <c r="EW38" s="70"/>
      <c r="EX38" s="70"/>
      <c r="EY38" s="70"/>
      <c r="EZ38" s="70"/>
      <c r="FA38" s="70"/>
      <c r="FB38" s="70"/>
      <c r="FC38" s="70"/>
      <c r="FD38" s="93"/>
    </row>
    <row r="39" spans="1:160" ht="11.25" customHeight="1">
      <c r="A39" s="61" t="s">
        <v>53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94"/>
      <c r="AK39" s="71"/>
      <c r="AL39" s="71"/>
      <c r="AM39" s="71"/>
      <c r="AN39" s="71"/>
      <c r="AO39" s="71"/>
      <c r="AP39" s="71"/>
      <c r="AQ39" s="71"/>
      <c r="AR39" s="71"/>
      <c r="AS39" s="71"/>
      <c r="AT39" s="71" t="s">
        <v>42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 t="s">
        <v>43</v>
      </c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66" t="s">
        <v>87</v>
      </c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71" t="s">
        <v>74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 t="s">
        <v>52</v>
      </c>
      <c r="CS39" s="71"/>
      <c r="CT39" s="71"/>
      <c r="CU39" s="71"/>
      <c r="CV39" s="71"/>
      <c r="CW39" s="71"/>
      <c r="CX39" s="71"/>
      <c r="CY39" s="71"/>
      <c r="CZ39" s="71"/>
      <c r="DA39" s="72">
        <f>DL39+DX39+EI39+ET39</f>
        <v>49000</v>
      </c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0">
        <v>0</v>
      </c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>
        <v>0</v>
      </c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>
        <v>18000</v>
      </c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>
        <v>31000</v>
      </c>
      <c r="EU39" s="70"/>
      <c r="EV39" s="70"/>
      <c r="EW39" s="70"/>
      <c r="EX39" s="70"/>
      <c r="EY39" s="70"/>
      <c r="EZ39" s="70"/>
      <c r="FA39" s="70"/>
      <c r="FB39" s="70"/>
      <c r="FC39" s="70"/>
      <c r="FD39" s="93"/>
    </row>
    <row r="40" spans="1:160" ht="11.25" customHeight="1">
      <c r="A40" s="61" t="s">
        <v>54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94"/>
      <c r="AK40" s="71"/>
      <c r="AL40" s="71"/>
      <c r="AM40" s="71"/>
      <c r="AN40" s="71"/>
      <c r="AO40" s="71"/>
      <c r="AP40" s="71"/>
      <c r="AQ40" s="71"/>
      <c r="AR40" s="71"/>
      <c r="AS40" s="71"/>
      <c r="AT40" s="71" t="s">
        <v>42</v>
      </c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 t="s">
        <v>43</v>
      </c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66" t="s">
        <v>87</v>
      </c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71" t="s">
        <v>74</v>
      </c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 t="s">
        <v>52</v>
      </c>
      <c r="CS40" s="71"/>
      <c r="CT40" s="71"/>
      <c r="CU40" s="71"/>
      <c r="CV40" s="71"/>
      <c r="CW40" s="71"/>
      <c r="CX40" s="71"/>
      <c r="CY40" s="71"/>
      <c r="CZ40" s="71"/>
      <c r="DA40" s="72">
        <f>DL40+DX40+EI40+ET40</f>
        <v>136000</v>
      </c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0">
        <v>23000</v>
      </c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>
        <v>34000</v>
      </c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>
        <v>34000</v>
      </c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>
        <v>45000</v>
      </c>
      <c r="EU40" s="70"/>
      <c r="EV40" s="70"/>
      <c r="EW40" s="70"/>
      <c r="EX40" s="70"/>
      <c r="EY40" s="70"/>
      <c r="EZ40" s="70"/>
      <c r="FA40" s="70"/>
      <c r="FB40" s="70"/>
      <c r="FC40" s="70"/>
      <c r="FD40" s="93"/>
    </row>
    <row r="41" spans="1:160" ht="11.25" customHeight="1">
      <c r="A41" s="153" t="s">
        <v>55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99"/>
      <c r="AK41" s="95"/>
      <c r="AL41" s="95"/>
      <c r="AM41" s="95"/>
      <c r="AN41" s="95"/>
      <c r="AO41" s="95"/>
      <c r="AP41" s="95"/>
      <c r="AQ41" s="95"/>
      <c r="AR41" s="95"/>
      <c r="AS41" s="95"/>
      <c r="AT41" s="95" t="s">
        <v>42</v>
      </c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 t="s">
        <v>43</v>
      </c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53" t="s">
        <v>87</v>
      </c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 t="s">
        <v>56</v>
      </c>
      <c r="CS41" s="95"/>
      <c r="CT41" s="95"/>
      <c r="CU41" s="95"/>
      <c r="CV41" s="95"/>
      <c r="CW41" s="95"/>
      <c r="CX41" s="95"/>
      <c r="CY41" s="95"/>
      <c r="CZ41" s="95"/>
      <c r="DA41" s="96">
        <f t="shared" ref="DA41" si="2">SUM(DL41:FD41)</f>
        <v>261000</v>
      </c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7">
        <f>SUM(DL42:DW45)</f>
        <v>118000</v>
      </c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155">
        <f>SUM(DX42:EH45)</f>
        <v>40000</v>
      </c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>
        <f>SUM(EI42:ES45)</f>
        <v>38560</v>
      </c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>
        <f>SUM(ET42:FD45)</f>
        <v>64440</v>
      </c>
      <c r="EU41" s="155"/>
      <c r="EV41" s="155"/>
      <c r="EW41" s="155"/>
      <c r="EX41" s="155"/>
      <c r="EY41" s="155"/>
      <c r="EZ41" s="155"/>
      <c r="FA41" s="155"/>
      <c r="FB41" s="155"/>
      <c r="FC41" s="155"/>
      <c r="FD41" s="156"/>
    </row>
    <row r="42" spans="1:160" ht="11.25" customHeight="1">
      <c r="A42" s="61" t="s">
        <v>106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94"/>
      <c r="AK42" s="71"/>
      <c r="AL42" s="71"/>
      <c r="AM42" s="71"/>
      <c r="AN42" s="71"/>
      <c r="AO42" s="71"/>
      <c r="AP42" s="71"/>
      <c r="AQ42" s="71"/>
      <c r="AR42" s="71"/>
      <c r="AS42" s="71"/>
      <c r="AT42" s="71" t="s">
        <v>42</v>
      </c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 t="s">
        <v>43</v>
      </c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66" t="s">
        <v>87</v>
      </c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71" t="s">
        <v>77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 t="s">
        <v>56</v>
      </c>
      <c r="CS42" s="71"/>
      <c r="CT42" s="71"/>
      <c r="CU42" s="71"/>
      <c r="CV42" s="71"/>
      <c r="CW42" s="71"/>
      <c r="CX42" s="71"/>
      <c r="CY42" s="71"/>
      <c r="CZ42" s="71"/>
      <c r="DA42" s="72">
        <f>DL42+DX42+EI42+ET42</f>
        <v>40000</v>
      </c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0">
        <v>10000</v>
      </c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>
        <v>14000</v>
      </c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>
        <v>8000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>
        <v>8000</v>
      </c>
      <c r="EU42" s="70"/>
      <c r="EV42" s="70"/>
      <c r="EW42" s="70"/>
      <c r="EX42" s="70"/>
      <c r="EY42" s="70"/>
      <c r="EZ42" s="70"/>
      <c r="FA42" s="70"/>
      <c r="FB42" s="70"/>
      <c r="FC42" s="70"/>
      <c r="FD42" s="93"/>
    </row>
    <row r="43" spans="1:160" ht="11.25" customHeight="1">
      <c r="A43" s="61" t="s">
        <v>106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94"/>
      <c r="AK43" s="71"/>
      <c r="AL43" s="71"/>
      <c r="AM43" s="71"/>
      <c r="AN43" s="71"/>
      <c r="AO43" s="71"/>
      <c r="AP43" s="71"/>
      <c r="AQ43" s="71"/>
      <c r="AR43" s="71"/>
      <c r="AS43" s="71"/>
      <c r="AT43" s="71" t="s">
        <v>42</v>
      </c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 t="s">
        <v>43</v>
      </c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66" t="s">
        <v>87</v>
      </c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71" t="s">
        <v>74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 t="s">
        <v>56</v>
      </c>
      <c r="CS43" s="71"/>
      <c r="CT43" s="71"/>
      <c r="CU43" s="71"/>
      <c r="CV43" s="71"/>
      <c r="CW43" s="71"/>
      <c r="CX43" s="71"/>
      <c r="CY43" s="71"/>
      <c r="CZ43" s="71"/>
      <c r="DA43" s="72">
        <f>DL43+DX43+EI43+ET43</f>
        <v>127000</v>
      </c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0">
        <v>87000</v>
      </c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>
        <v>4000</v>
      </c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>
        <v>8560</v>
      </c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>
        <v>27440</v>
      </c>
      <c r="EU43" s="70"/>
      <c r="EV43" s="70"/>
      <c r="EW43" s="70"/>
      <c r="EX43" s="70"/>
      <c r="EY43" s="70"/>
      <c r="EZ43" s="70"/>
      <c r="FA43" s="70"/>
      <c r="FB43" s="70"/>
      <c r="FC43" s="70"/>
      <c r="FD43" s="93"/>
    </row>
    <row r="44" spans="1:160" ht="11.25" customHeight="1">
      <c r="A44" s="61" t="s">
        <v>57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94"/>
      <c r="AK44" s="71"/>
      <c r="AL44" s="71"/>
      <c r="AM44" s="71"/>
      <c r="AN44" s="71"/>
      <c r="AO44" s="71"/>
      <c r="AP44" s="71"/>
      <c r="AQ44" s="71"/>
      <c r="AR44" s="71"/>
      <c r="AS44" s="71"/>
      <c r="AT44" s="71" t="s">
        <v>42</v>
      </c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 t="s">
        <v>43</v>
      </c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66" t="s">
        <v>87</v>
      </c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71" t="s">
        <v>74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 t="s">
        <v>56</v>
      </c>
      <c r="CS44" s="71"/>
      <c r="CT44" s="71"/>
      <c r="CU44" s="71"/>
      <c r="CV44" s="71"/>
      <c r="CW44" s="71"/>
      <c r="CX44" s="71"/>
      <c r="CY44" s="71"/>
      <c r="CZ44" s="71"/>
      <c r="DA44" s="72">
        <f>DL44+DX44+EI44+ET44</f>
        <v>6000</v>
      </c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0">
        <v>6000</v>
      </c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>
        <v>0</v>
      </c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>
        <v>0</v>
      </c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>
        <v>0</v>
      </c>
      <c r="EU44" s="70"/>
      <c r="EV44" s="70"/>
      <c r="EW44" s="70"/>
      <c r="EX44" s="70"/>
      <c r="EY44" s="70"/>
      <c r="EZ44" s="70"/>
      <c r="FA44" s="70"/>
      <c r="FB44" s="70"/>
      <c r="FC44" s="70"/>
      <c r="FD44" s="93"/>
    </row>
    <row r="45" spans="1:160" ht="11.25" customHeight="1">
      <c r="A45" s="61" t="s">
        <v>58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94"/>
      <c r="AK45" s="71"/>
      <c r="AL45" s="71"/>
      <c r="AM45" s="71"/>
      <c r="AN45" s="71"/>
      <c r="AO45" s="71"/>
      <c r="AP45" s="71"/>
      <c r="AQ45" s="71"/>
      <c r="AR45" s="71"/>
      <c r="AS45" s="71"/>
      <c r="AT45" s="71" t="s">
        <v>42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 t="s">
        <v>43</v>
      </c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66" t="s">
        <v>87</v>
      </c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71" t="s">
        <v>74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 t="s">
        <v>56</v>
      </c>
      <c r="CS45" s="71"/>
      <c r="CT45" s="71"/>
      <c r="CU45" s="71"/>
      <c r="CV45" s="71"/>
      <c r="CW45" s="71"/>
      <c r="CX45" s="71"/>
      <c r="CY45" s="71"/>
      <c r="CZ45" s="71"/>
      <c r="DA45" s="72">
        <f>DL45+DX45+EI45+ET45</f>
        <v>88000</v>
      </c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0">
        <v>15000</v>
      </c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>
        <v>22000</v>
      </c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>
        <v>22000</v>
      </c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>
        <v>29000</v>
      </c>
      <c r="EU45" s="70"/>
      <c r="EV45" s="70"/>
      <c r="EW45" s="70"/>
      <c r="EX45" s="70"/>
      <c r="EY45" s="70"/>
      <c r="EZ45" s="70"/>
      <c r="FA45" s="70"/>
      <c r="FB45" s="70"/>
      <c r="FC45" s="70"/>
      <c r="FD45" s="93"/>
    </row>
    <row r="46" spans="1:160" ht="11.25" customHeight="1">
      <c r="A46" s="153" t="s">
        <v>67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99"/>
      <c r="AK46" s="95"/>
      <c r="AL46" s="95"/>
      <c r="AM46" s="95"/>
      <c r="AN46" s="95"/>
      <c r="AO46" s="95"/>
      <c r="AP46" s="95"/>
      <c r="AQ46" s="95"/>
      <c r="AR46" s="95"/>
      <c r="AS46" s="95"/>
      <c r="AT46" s="95" t="s">
        <v>42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 t="s">
        <v>43</v>
      </c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53" t="s">
        <v>87</v>
      </c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 t="s">
        <v>59</v>
      </c>
      <c r="CS46" s="95"/>
      <c r="CT46" s="95"/>
      <c r="CU46" s="95"/>
      <c r="CV46" s="95"/>
      <c r="CW46" s="95"/>
      <c r="CX46" s="95"/>
      <c r="CY46" s="95"/>
      <c r="CZ46" s="95"/>
      <c r="DA46" s="96">
        <f>SUM(DL46:FD46)</f>
        <v>158000</v>
      </c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7">
        <f>SUM(DL47:DW50)</f>
        <v>58400</v>
      </c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155">
        <f>SUM(DX47:EH50)</f>
        <v>33500</v>
      </c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>
        <f>SUM(EI47:ES50)</f>
        <v>33500</v>
      </c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>
        <f>SUM(ET47:FD50)</f>
        <v>32600</v>
      </c>
      <c r="EU46" s="155"/>
      <c r="EV46" s="155"/>
      <c r="EW46" s="155"/>
      <c r="EX46" s="155"/>
      <c r="EY46" s="155"/>
      <c r="EZ46" s="155"/>
      <c r="FA46" s="155"/>
      <c r="FB46" s="155"/>
      <c r="FC46" s="155"/>
      <c r="FD46" s="156"/>
    </row>
    <row r="47" spans="1:160" ht="11.25" customHeight="1">
      <c r="A47" s="61" t="s">
        <v>93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94"/>
      <c r="AK47" s="71"/>
      <c r="AL47" s="71"/>
      <c r="AM47" s="71"/>
      <c r="AN47" s="71"/>
      <c r="AO47" s="71"/>
      <c r="AP47" s="71"/>
      <c r="AQ47" s="71"/>
      <c r="AR47" s="71"/>
      <c r="AS47" s="71"/>
      <c r="AT47" s="71" t="s">
        <v>42</v>
      </c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 t="s">
        <v>43</v>
      </c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66" t="s">
        <v>87</v>
      </c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71" t="s">
        <v>75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 t="s">
        <v>59</v>
      </c>
      <c r="CS47" s="71"/>
      <c r="CT47" s="71"/>
      <c r="CU47" s="71"/>
      <c r="CV47" s="71"/>
      <c r="CW47" s="71"/>
      <c r="CX47" s="71"/>
      <c r="CY47" s="71"/>
      <c r="CZ47" s="71"/>
      <c r="DA47" s="72">
        <f>DL47+DX47+EI47+ET47</f>
        <v>122000</v>
      </c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0">
        <v>30400</v>
      </c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>
        <v>30500</v>
      </c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>
        <v>30500</v>
      </c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>
        <v>30600</v>
      </c>
      <c r="EU47" s="70"/>
      <c r="EV47" s="70"/>
      <c r="EW47" s="70"/>
      <c r="EX47" s="70"/>
      <c r="EY47" s="70"/>
      <c r="EZ47" s="70"/>
      <c r="FA47" s="70"/>
      <c r="FB47" s="70"/>
      <c r="FC47" s="70"/>
      <c r="FD47" s="93"/>
    </row>
    <row r="48" spans="1:160" ht="11.25" customHeight="1">
      <c r="A48" s="61" t="s">
        <v>94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94"/>
      <c r="AK48" s="71"/>
      <c r="AL48" s="71"/>
      <c r="AM48" s="71"/>
      <c r="AN48" s="71"/>
      <c r="AO48" s="71"/>
      <c r="AP48" s="71"/>
      <c r="AQ48" s="71"/>
      <c r="AR48" s="71"/>
      <c r="AS48" s="71"/>
      <c r="AT48" s="71" t="s">
        <v>42</v>
      </c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 t="s">
        <v>43</v>
      </c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66" t="s">
        <v>87</v>
      </c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71" t="s">
        <v>75</v>
      </c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 t="s">
        <v>59</v>
      </c>
      <c r="CS48" s="71"/>
      <c r="CT48" s="71"/>
      <c r="CU48" s="71"/>
      <c r="CV48" s="71"/>
      <c r="CW48" s="71"/>
      <c r="CX48" s="71"/>
      <c r="CY48" s="71"/>
      <c r="CZ48" s="71"/>
      <c r="DA48" s="72">
        <f>DL48+DX48+EI48+ET48</f>
        <v>12000</v>
      </c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0">
        <v>4000</v>
      </c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>
        <v>3000</v>
      </c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>
        <v>3000</v>
      </c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>
        <v>2000</v>
      </c>
      <c r="EU48" s="70"/>
      <c r="EV48" s="70"/>
      <c r="EW48" s="70"/>
      <c r="EX48" s="70"/>
      <c r="EY48" s="70"/>
      <c r="EZ48" s="70"/>
      <c r="FA48" s="70"/>
      <c r="FB48" s="70"/>
      <c r="FC48" s="70"/>
      <c r="FD48" s="93"/>
    </row>
    <row r="49" spans="1:160" s="31" customFormat="1" ht="11.25" customHeight="1">
      <c r="A49" s="61" t="s">
        <v>101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94"/>
      <c r="AK49" s="71"/>
      <c r="AL49" s="71"/>
      <c r="AM49" s="71"/>
      <c r="AN49" s="71"/>
      <c r="AO49" s="71"/>
      <c r="AP49" s="71"/>
      <c r="AQ49" s="71"/>
      <c r="AR49" s="71"/>
      <c r="AS49" s="71"/>
      <c r="AT49" s="71" t="s">
        <v>42</v>
      </c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 t="s">
        <v>43</v>
      </c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66" t="s">
        <v>87</v>
      </c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71" t="s">
        <v>102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 t="s">
        <v>59</v>
      </c>
      <c r="CS49" s="71"/>
      <c r="CT49" s="71"/>
      <c r="CU49" s="71"/>
      <c r="CV49" s="71"/>
      <c r="CW49" s="71"/>
      <c r="CX49" s="71"/>
      <c r="CY49" s="71"/>
      <c r="CZ49" s="71"/>
      <c r="DA49" s="72">
        <f>DL49+DX49+EI49+ET49</f>
        <v>5000</v>
      </c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0">
        <v>5000</v>
      </c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>
        <v>0</v>
      </c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>
        <v>0</v>
      </c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>
        <v>0</v>
      </c>
      <c r="EU49" s="70"/>
      <c r="EV49" s="70"/>
      <c r="EW49" s="70"/>
      <c r="EX49" s="70"/>
      <c r="EY49" s="70"/>
      <c r="EZ49" s="70"/>
      <c r="FA49" s="70"/>
      <c r="FB49" s="70"/>
      <c r="FC49" s="70"/>
      <c r="FD49" s="93"/>
    </row>
    <row r="50" spans="1:160" ht="11.25" customHeight="1">
      <c r="A50" s="61" t="s">
        <v>95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94"/>
      <c r="AK50" s="71"/>
      <c r="AL50" s="71"/>
      <c r="AM50" s="71"/>
      <c r="AN50" s="71"/>
      <c r="AO50" s="71"/>
      <c r="AP50" s="71"/>
      <c r="AQ50" s="71"/>
      <c r="AR50" s="71"/>
      <c r="AS50" s="71"/>
      <c r="AT50" s="71" t="s">
        <v>42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 t="s">
        <v>43</v>
      </c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66" t="s">
        <v>87</v>
      </c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71" t="s">
        <v>90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 t="s">
        <v>59</v>
      </c>
      <c r="CS50" s="71"/>
      <c r="CT50" s="71"/>
      <c r="CU50" s="71"/>
      <c r="CV50" s="71"/>
      <c r="CW50" s="71"/>
      <c r="CX50" s="71"/>
      <c r="CY50" s="71"/>
      <c r="CZ50" s="71"/>
      <c r="DA50" s="72">
        <f>DL50+DX50+EI50+ET50</f>
        <v>19000</v>
      </c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0">
        <v>19000</v>
      </c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>
        <v>0</v>
      </c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>
        <v>0</v>
      </c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>
        <v>0</v>
      </c>
      <c r="EU50" s="70"/>
      <c r="EV50" s="70"/>
      <c r="EW50" s="70"/>
      <c r="EX50" s="70"/>
      <c r="EY50" s="70"/>
      <c r="EZ50" s="70"/>
      <c r="FA50" s="70"/>
      <c r="FB50" s="70"/>
      <c r="FC50" s="70"/>
      <c r="FD50" s="93"/>
    </row>
    <row r="51" spans="1:160" s="31" customFormat="1" ht="11.25" customHeight="1">
      <c r="A51" s="153" t="s">
        <v>107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99"/>
      <c r="AK51" s="95"/>
      <c r="AL51" s="95"/>
      <c r="AM51" s="95"/>
      <c r="AN51" s="95"/>
      <c r="AO51" s="95"/>
      <c r="AP51" s="95"/>
      <c r="AQ51" s="95"/>
      <c r="AR51" s="95"/>
      <c r="AS51" s="95"/>
      <c r="AT51" s="95" t="s">
        <v>42</v>
      </c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 t="s">
        <v>43</v>
      </c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53" t="s">
        <v>87</v>
      </c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95" t="s">
        <v>77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 t="s">
        <v>104</v>
      </c>
      <c r="CS51" s="95"/>
      <c r="CT51" s="95"/>
      <c r="CU51" s="95"/>
      <c r="CV51" s="95"/>
      <c r="CW51" s="95"/>
      <c r="CX51" s="95"/>
      <c r="CY51" s="95"/>
      <c r="CZ51" s="95"/>
      <c r="DA51" s="96">
        <f>SUM(DL52:FD52)</f>
        <v>40000</v>
      </c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7">
        <f>DL52</f>
        <v>0</v>
      </c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>
        <f>DX52</f>
        <v>0</v>
      </c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>
        <f>EI52</f>
        <v>0</v>
      </c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>
        <f>ET52</f>
        <v>40000</v>
      </c>
      <c r="EU51" s="97"/>
      <c r="EV51" s="97"/>
      <c r="EW51" s="97"/>
      <c r="EX51" s="97"/>
      <c r="EY51" s="97"/>
      <c r="EZ51" s="97"/>
      <c r="FA51" s="97"/>
      <c r="FB51" s="97"/>
      <c r="FC51" s="97"/>
      <c r="FD51" s="98"/>
    </row>
    <row r="52" spans="1:160" s="31" customFormat="1" ht="11.25" customHeight="1">
      <c r="A52" s="61" t="s">
        <v>103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94"/>
      <c r="AK52" s="71"/>
      <c r="AL52" s="71"/>
      <c r="AM52" s="71"/>
      <c r="AN52" s="71"/>
      <c r="AO52" s="71"/>
      <c r="AP52" s="71"/>
      <c r="AQ52" s="71"/>
      <c r="AR52" s="71"/>
      <c r="AS52" s="71"/>
      <c r="AT52" s="71" t="s">
        <v>42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 t="s">
        <v>43</v>
      </c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66" t="s">
        <v>87</v>
      </c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71" t="s">
        <v>77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 t="s">
        <v>104</v>
      </c>
      <c r="CS52" s="71"/>
      <c r="CT52" s="71"/>
      <c r="CU52" s="71"/>
      <c r="CV52" s="71"/>
      <c r="CW52" s="71"/>
      <c r="CX52" s="71"/>
      <c r="CY52" s="71"/>
      <c r="CZ52" s="71"/>
      <c r="DA52" s="72">
        <f>SUM(DL52:FD52)</f>
        <v>40000</v>
      </c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0">
        <v>0</v>
      </c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>
        <v>0</v>
      </c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>
        <v>0</v>
      </c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>
        <v>40000</v>
      </c>
      <c r="EU52" s="70"/>
      <c r="EV52" s="70"/>
      <c r="EW52" s="70"/>
      <c r="EX52" s="70"/>
      <c r="EY52" s="70"/>
      <c r="EZ52" s="70"/>
      <c r="FA52" s="70"/>
      <c r="FB52" s="70"/>
      <c r="FC52" s="70"/>
      <c r="FD52" s="93"/>
    </row>
    <row r="53" spans="1:160" ht="11.25" customHeight="1">
      <c r="A53" s="153" t="s">
        <v>60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99"/>
      <c r="AK53" s="95"/>
      <c r="AL53" s="95"/>
      <c r="AM53" s="95"/>
      <c r="AN53" s="95"/>
      <c r="AO53" s="95"/>
      <c r="AP53" s="95"/>
      <c r="AQ53" s="95"/>
      <c r="AR53" s="95"/>
      <c r="AS53" s="95"/>
      <c r="AT53" s="95" t="s">
        <v>42</v>
      </c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 t="s">
        <v>43</v>
      </c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53" t="s">
        <v>87</v>
      </c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95" t="s">
        <v>74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 t="s">
        <v>61</v>
      </c>
      <c r="CS53" s="95"/>
      <c r="CT53" s="95"/>
      <c r="CU53" s="95"/>
      <c r="CV53" s="95"/>
      <c r="CW53" s="95"/>
      <c r="CX53" s="95"/>
      <c r="CY53" s="95"/>
      <c r="CZ53" s="95"/>
      <c r="DA53" s="96">
        <f t="shared" ref="DA53:DA58" si="3">DL53+DX53+EI53+ET53</f>
        <v>1124000</v>
      </c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7">
        <f>SUM(DL54:DW58)</f>
        <v>297000</v>
      </c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>
        <f>SUM(DX54:EH58)</f>
        <v>240780</v>
      </c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>
        <f>SUM(EI54:ES58)</f>
        <v>277220</v>
      </c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>
        <f>SUM(ET54:FD58)</f>
        <v>309000</v>
      </c>
      <c r="EU53" s="97"/>
      <c r="EV53" s="97"/>
      <c r="EW53" s="97"/>
      <c r="EX53" s="97"/>
      <c r="EY53" s="97"/>
      <c r="EZ53" s="97"/>
      <c r="FA53" s="97"/>
      <c r="FB53" s="97"/>
      <c r="FC53" s="97"/>
      <c r="FD53" s="98"/>
    </row>
    <row r="54" spans="1:160" ht="11.25" customHeight="1">
      <c r="A54" s="61" t="s">
        <v>62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94"/>
      <c r="AK54" s="71"/>
      <c r="AL54" s="71"/>
      <c r="AM54" s="71"/>
      <c r="AN54" s="71"/>
      <c r="AO54" s="71"/>
      <c r="AP54" s="71"/>
      <c r="AQ54" s="71"/>
      <c r="AR54" s="71"/>
      <c r="AS54" s="71"/>
      <c r="AT54" s="71" t="s">
        <v>42</v>
      </c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 t="s">
        <v>43</v>
      </c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66" t="s">
        <v>87</v>
      </c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71" t="s">
        <v>74</v>
      </c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 t="s">
        <v>61</v>
      </c>
      <c r="CS54" s="71"/>
      <c r="CT54" s="71"/>
      <c r="CU54" s="71"/>
      <c r="CV54" s="71"/>
      <c r="CW54" s="71"/>
      <c r="CX54" s="71"/>
      <c r="CY54" s="71"/>
      <c r="CZ54" s="71"/>
      <c r="DA54" s="72">
        <f t="shared" si="3"/>
        <v>29000</v>
      </c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0">
        <v>17000</v>
      </c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>
        <v>0</v>
      </c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>
        <v>0</v>
      </c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>
        <v>12000</v>
      </c>
      <c r="EU54" s="70"/>
      <c r="EV54" s="70"/>
      <c r="EW54" s="70"/>
      <c r="EX54" s="70"/>
      <c r="EY54" s="70"/>
      <c r="EZ54" s="70"/>
      <c r="FA54" s="70"/>
      <c r="FB54" s="70"/>
      <c r="FC54" s="70"/>
      <c r="FD54" s="93"/>
    </row>
    <row r="55" spans="1:160" ht="11.25" customHeight="1">
      <c r="A55" s="61" t="s">
        <v>63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94"/>
      <c r="AK55" s="71"/>
      <c r="AL55" s="71"/>
      <c r="AM55" s="71"/>
      <c r="AN55" s="71"/>
      <c r="AO55" s="71"/>
      <c r="AP55" s="71"/>
      <c r="AQ55" s="71"/>
      <c r="AR55" s="71"/>
      <c r="AS55" s="71"/>
      <c r="AT55" s="71" t="s">
        <v>42</v>
      </c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 t="s">
        <v>43</v>
      </c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66" t="s">
        <v>87</v>
      </c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71" t="s">
        <v>74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 t="s">
        <v>61</v>
      </c>
      <c r="CS55" s="71"/>
      <c r="CT55" s="71"/>
      <c r="CU55" s="71"/>
      <c r="CV55" s="71"/>
      <c r="CW55" s="71"/>
      <c r="CX55" s="71"/>
      <c r="CY55" s="71"/>
      <c r="CZ55" s="71"/>
      <c r="DA55" s="72">
        <f t="shared" si="3"/>
        <v>20000</v>
      </c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0">
        <v>20000</v>
      </c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>
        <v>0</v>
      </c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>
        <v>0</v>
      </c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>
        <v>0</v>
      </c>
      <c r="EU55" s="70"/>
      <c r="EV55" s="70"/>
      <c r="EW55" s="70"/>
      <c r="EX55" s="70"/>
      <c r="EY55" s="70"/>
      <c r="EZ55" s="70"/>
      <c r="FA55" s="70"/>
      <c r="FB55" s="70"/>
      <c r="FC55" s="70"/>
      <c r="FD55" s="93"/>
    </row>
    <row r="56" spans="1:160" ht="11.25" customHeight="1">
      <c r="A56" s="61" t="s">
        <v>64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94"/>
      <c r="AK56" s="71"/>
      <c r="AL56" s="71"/>
      <c r="AM56" s="71"/>
      <c r="AN56" s="71"/>
      <c r="AO56" s="71"/>
      <c r="AP56" s="71"/>
      <c r="AQ56" s="71"/>
      <c r="AR56" s="71"/>
      <c r="AS56" s="71"/>
      <c r="AT56" s="71" t="s">
        <v>42</v>
      </c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 t="s">
        <v>43</v>
      </c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66" t="s">
        <v>87</v>
      </c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71" t="s">
        <v>74</v>
      </c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 t="s">
        <v>61</v>
      </c>
      <c r="CS56" s="71"/>
      <c r="CT56" s="71"/>
      <c r="CU56" s="71"/>
      <c r="CV56" s="71"/>
      <c r="CW56" s="71"/>
      <c r="CX56" s="71"/>
      <c r="CY56" s="71"/>
      <c r="CZ56" s="71"/>
      <c r="DA56" s="72">
        <f t="shared" si="3"/>
        <v>40000</v>
      </c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0">
        <v>40000</v>
      </c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>
        <v>0</v>
      </c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>
        <v>0</v>
      </c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>
        <v>0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93"/>
    </row>
    <row r="57" spans="1:160" ht="11.25" customHeight="1">
      <c r="A57" s="61" t="s">
        <v>65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94"/>
      <c r="AK57" s="71"/>
      <c r="AL57" s="71"/>
      <c r="AM57" s="71"/>
      <c r="AN57" s="71"/>
      <c r="AO57" s="71"/>
      <c r="AP57" s="71"/>
      <c r="AQ57" s="71"/>
      <c r="AR57" s="71"/>
      <c r="AS57" s="71"/>
      <c r="AT57" s="71" t="s">
        <v>42</v>
      </c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 t="s">
        <v>43</v>
      </c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66" t="s">
        <v>87</v>
      </c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71" t="s">
        <v>74</v>
      </c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 t="s">
        <v>61</v>
      </c>
      <c r="CS57" s="71"/>
      <c r="CT57" s="71"/>
      <c r="CU57" s="71"/>
      <c r="CV57" s="71"/>
      <c r="CW57" s="71"/>
      <c r="CX57" s="71"/>
      <c r="CY57" s="71"/>
      <c r="CZ57" s="71"/>
      <c r="DA57" s="92">
        <f t="shared" si="3"/>
        <v>905000</v>
      </c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70">
        <v>200000</v>
      </c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>
        <v>207780</v>
      </c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>
        <v>244220</v>
      </c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>
        <v>253000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93"/>
    </row>
    <row r="58" spans="1:160" ht="11.25" customHeight="1" thickBot="1">
      <c r="A58" s="61" t="s">
        <v>66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90"/>
      <c r="AK58" s="75"/>
      <c r="AL58" s="75"/>
      <c r="AM58" s="75"/>
      <c r="AN58" s="75"/>
      <c r="AO58" s="75"/>
      <c r="AP58" s="75"/>
      <c r="AQ58" s="75"/>
      <c r="AR58" s="75"/>
      <c r="AS58" s="91"/>
      <c r="AT58" s="71" t="s">
        <v>42</v>
      </c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 t="s">
        <v>43</v>
      </c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66" t="s">
        <v>87</v>
      </c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71" t="s">
        <v>74</v>
      </c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85" t="s">
        <v>61</v>
      </c>
      <c r="CS58" s="85"/>
      <c r="CT58" s="85"/>
      <c r="CU58" s="85"/>
      <c r="CV58" s="85"/>
      <c r="CW58" s="85"/>
      <c r="CX58" s="85"/>
      <c r="CY58" s="85"/>
      <c r="CZ58" s="85"/>
      <c r="DA58" s="86">
        <f t="shared" si="3"/>
        <v>130000</v>
      </c>
      <c r="DB58" s="86"/>
      <c r="DC58" s="86"/>
      <c r="DD58" s="86"/>
      <c r="DE58" s="86"/>
      <c r="DF58" s="86"/>
      <c r="DG58" s="86"/>
      <c r="DH58" s="86"/>
      <c r="DI58" s="86"/>
      <c r="DJ58" s="86"/>
      <c r="DK58" s="87"/>
      <c r="DL58" s="88">
        <v>20000</v>
      </c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>
        <v>33000</v>
      </c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>
        <v>33000</v>
      </c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>
        <v>44000</v>
      </c>
      <c r="EU58" s="88"/>
      <c r="EV58" s="88"/>
      <c r="EW58" s="88"/>
      <c r="EX58" s="88"/>
      <c r="EY58" s="88"/>
      <c r="EZ58" s="88"/>
      <c r="FA58" s="88"/>
      <c r="FB58" s="88"/>
      <c r="FC58" s="88"/>
      <c r="FD58" s="89"/>
    </row>
    <row r="59" spans="1:160" s="14" customFormat="1" ht="12" customHeight="1" thickBot="1"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15" t="s">
        <v>6</v>
      </c>
      <c r="DA59" s="79">
        <f>DA26+DA27+DA28+DA29+DA32+DA36+DA37+DA41+DA46+DA51+DA53</f>
        <v>8797000</v>
      </c>
      <c r="DB59" s="80"/>
      <c r="DC59" s="80"/>
      <c r="DD59" s="80"/>
      <c r="DE59" s="80"/>
      <c r="DF59" s="80"/>
      <c r="DG59" s="80"/>
      <c r="DH59" s="80"/>
      <c r="DI59" s="80"/>
      <c r="DJ59" s="80"/>
      <c r="DK59" s="81"/>
      <c r="DL59" s="82">
        <f>DL26+DL27+DL28+DL29+DL32+DL36+DL37+DL41+DL46+DL51+DL53</f>
        <v>2271400</v>
      </c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79">
        <f>DX26+DX27+DX28+DX29+DX32+DX36+DX37+DX41+DX46+DX51+DX53</f>
        <v>2111280</v>
      </c>
      <c r="DY59" s="80"/>
      <c r="DZ59" s="80"/>
      <c r="EA59" s="80"/>
      <c r="EB59" s="80"/>
      <c r="EC59" s="80"/>
      <c r="ED59" s="80"/>
      <c r="EE59" s="80"/>
      <c r="EF59" s="80"/>
      <c r="EG59" s="80"/>
      <c r="EH59" s="81"/>
      <c r="EI59" s="79">
        <f>EI26+EI27+EI28+EI29+EI32+EI36+EI37+EI41+EI46+EI51+EI53</f>
        <v>2111280</v>
      </c>
      <c r="EJ59" s="80"/>
      <c r="EK59" s="80"/>
      <c r="EL59" s="80"/>
      <c r="EM59" s="80"/>
      <c r="EN59" s="80"/>
      <c r="EO59" s="80"/>
      <c r="EP59" s="80"/>
      <c r="EQ59" s="80"/>
      <c r="ER59" s="80"/>
      <c r="ES59" s="81"/>
      <c r="ET59" s="79">
        <f>ET26+ET27+ET28+ET29+ET32+ET36+ET37+ET41+ET46+ET51+ET53</f>
        <v>2303040</v>
      </c>
      <c r="EU59" s="80"/>
      <c r="EV59" s="80"/>
      <c r="EW59" s="80"/>
      <c r="EX59" s="80"/>
      <c r="EY59" s="80"/>
      <c r="EZ59" s="80"/>
      <c r="FA59" s="80"/>
      <c r="FB59" s="80"/>
      <c r="FC59" s="80"/>
      <c r="FD59" s="83"/>
    </row>
    <row r="60" spans="1:160" ht="12" customHeight="1">
      <c r="A60" s="84" t="s">
        <v>69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160" ht="12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H61" s="3"/>
      <c r="AI61" s="5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N61" s="77" t="s">
        <v>70</v>
      </c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5"/>
      <c r="DK61" s="5"/>
      <c r="DL61" s="5"/>
      <c r="DM61" s="5"/>
      <c r="DN61" s="5"/>
      <c r="DO61" s="5"/>
      <c r="DP61" s="5"/>
      <c r="DQ61" s="5"/>
      <c r="DR61" s="5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</row>
    <row r="62" spans="1:160" ht="12" customHeight="1">
      <c r="AI62" s="6"/>
      <c r="AJ62" s="78" t="s">
        <v>7</v>
      </c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N62" s="78" t="s">
        <v>8</v>
      </c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6"/>
      <c r="DK62" s="6"/>
      <c r="DL62" s="6"/>
      <c r="DM62" s="6"/>
      <c r="DN62" s="6"/>
      <c r="DO62" s="6"/>
      <c r="DP62" s="6"/>
      <c r="DQ62" s="6"/>
      <c r="DR62" s="6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</row>
    <row r="63" spans="1:160">
      <c r="A63" s="1" t="s">
        <v>33</v>
      </c>
      <c r="AH63" s="5"/>
      <c r="AI63" s="5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N63" s="77" t="s">
        <v>76</v>
      </c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60" ht="11.25" customHeight="1">
      <c r="AH64" s="6"/>
      <c r="AI64" s="6"/>
      <c r="AJ64" s="78" t="s">
        <v>7</v>
      </c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N64" s="78" t="s">
        <v>8</v>
      </c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38" ht="15" customHeight="1">
      <c r="A65" s="1" t="s">
        <v>28</v>
      </c>
      <c r="AH65" s="5"/>
      <c r="AI65" s="5"/>
      <c r="AJ65" s="77" t="s">
        <v>71</v>
      </c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5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5"/>
      <c r="CI65" s="77" t="s">
        <v>76</v>
      </c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5"/>
      <c r="DK65" s="75" t="s">
        <v>72</v>
      </c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</row>
    <row r="66" spans="1:138" ht="11.25" customHeight="1">
      <c r="AH66" s="6"/>
      <c r="AI66" s="6"/>
      <c r="AJ66" s="78" t="s">
        <v>27</v>
      </c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6"/>
      <c r="BS66" s="78" t="s">
        <v>7</v>
      </c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6"/>
      <c r="CI66" s="78" t="s">
        <v>8</v>
      </c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6"/>
      <c r="DK66" s="78" t="s">
        <v>29</v>
      </c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</row>
    <row r="67" spans="1:138" ht="12.75" customHeight="1">
      <c r="A67" s="74" t="s">
        <v>9</v>
      </c>
      <c r="B67" s="74"/>
      <c r="C67" s="75"/>
      <c r="D67" s="75"/>
      <c r="E67" s="75"/>
      <c r="F67" s="75"/>
      <c r="G67" s="73" t="s">
        <v>9</v>
      </c>
      <c r="H67" s="73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4">
        <v>20</v>
      </c>
      <c r="AD67" s="74"/>
      <c r="AE67" s="74"/>
      <c r="AF67" s="74"/>
      <c r="AG67" s="76"/>
      <c r="AH67" s="76"/>
      <c r="AI67" s="76"/>
      <c r="AJ67" s="73" t="s">
        <v>10</v>
      </c>
      <c r="AK67" s="73"/>
      <c r="AL67" s="73"/>
    </row>
    <row r="68" spans="1:13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138" s="16" customFormat="1" ht="10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</sheetData>
  <mergeCells count="489">
    <mergeCell ref="V18:DI18"/>
    <mergeCell ref="EG18:FD18"/>
    <mergeCell ref="EG12:FD12"/>
    <mergeCell ref="AC13:DI13"/>
    <mergeCell ref="EG13:FD13"/>
    <mergeCell ref="AC14:DI14"/>
    <mergeCell ref="AF15:DI15"/>
    <mergeCell ref="EG15:FD15"/>
    <mergeCell ref="AF16:DI16"/>
    <mergeCell ref="AM17:DI17"/>
    <mergeCell ref="EG17:FD17"/>
    <mergeCell ref="EI30:ES30"/>
    <mergeCell ref="EI31:ES31"/>
    <mergeCell ref="ET30:FD30"/>
    <mergeCell ref="ET31:FD31"/>
    <mergeCell ref="DA30:DJ30"/>
    <mergeCell ref="DA31:DJ31"/>
    <mergeCell ref="CR30:CZ30"/>
    <mergeCell ref="CR31:CZ31"/>
    <mergeCell ref="DL30:DW30"/>
    <mergeCell ref="DL31:DW31"/>
    <mergeCell ref="DX30:EH30"/>
    <mergeCell ref="DX31:EH31"/>
    <mergeCell ref="BE30:BO30"/>
    <mergeCell ref="BE31:BO31"/>
    <mergeCell ref="BP30:CE30"/>
    <mergeCell ref="BP31:CE31"/>
    <mergeCell ref="CF30:CQ30"/>
    <mergeCell ref="CF31:CQ31"/>
    <mergeCell ref="A30:AI30"/>
    <mergeCell ref="AJ30:AS30"/>
    <mergeCell ref="A31:AI31"/>
    <mergeCell ref="AJ31:AS31"/>
    <mergeCell ref="AT30:BD30"/>
    <mergeCell ref="AT31:BD31"/>
    <mergeCell ref="CR38:CZ38"/>
    <mergeCell ref="DA38:DK38"/>
    <mergeCell ref="DL38:DW38"/>
    <mergeCell ref="DX38:EH38"/>
    <mergeCell ref="EI38:ES38"/>
    <mergeCell ref="ET38:FD38"/>
    <mergeCell ref="A38:AI38"/>
    <mergeCell ref="AJ38:AS38"/>
    <mergeCell ref="AT38:BD38"/>
    <mergeCell ref="BE38:BO38"/>
    <mergeCell ref="BP38:CE38"/>
    <mergeCell ref="CF38:CQ38"/>
    <mergeCell ref="CS1:FD1"/>
    <mergeCell ref="CS6:DL6"/>
    <mergeCell ref="DN6:EI6"/>
    <mergeCell ref="CS7:DL7"/>
    <mergeCell ref="DN7:EI7"/>
    <mergeCell ref="CS8:CT8"/>
    <mergeCell ref="CU8:CX8"/>
    <mergeCell ref="CY8:CZ8"/>
    <mergeCell ref="DA8:DS8"/>
    <mergeCell ref="DT8:DW8"/>
    <mergeCell ref="DX8:DZ8"/>
    <mergeCell ref="EA8:EC8"/>
    <mergeCell ref="CS2:EM2"/>
    <mergeCell ref="CS4:EM4"/>
    <mergeCell ref="EG9:FD9"/>
    <mergeCell ref="EG10:FD10"/>
    <mergeCell ref="BA11:BE11"/>
    <mergeCell ref="BF11:BI11"/>
    <mergeCell ref="BJ11:BK11"/>
    <mergeCell ref="BL11:BW11"/>
    <mergeCell ref="BX11:CA11"/>
    <mergeCell ref="CB11:CD11"/>
    <mergeCell ref="EG11:FD11"/>
    <mergeCell ref="CE10:CF10"/>
    <mergeCell ref="EG19:FD19"/>
    <mergeCell ref="EG20:FD20"/>
    <mergeCell ref="A22:AI24"/>
    <mergeCell ref="AJ22:AS24"/>
    <mergeCell ref="AT22:CZ22"/>
    <mergeCell ref="DA22:FD22"/>
    <mergeCell ref="AT23:BD24"/>
    <mergeCell ref="BE23:BO24"/>
    <mergeCell ref="BP23:CE24"/>
    <mergeCell ref="CF23:CQ24"/>
    <mergeCell ref="CR23:CZ24"/>
    <mergeCell ref="DA23:DK24"/>
    <mergeCell ref="DL23:FD23"/>
    <mergeCell ref="DL24:DW24"/>
    <mergeCell ref="DX24:EH24"/>
    <mergeCell ref="EI24:ES24"/>
    <mergeCell ref="ET24:FD24"/>
    <mergeCell ref="DX25:EH25"/>
    <mergeCell ref="EI25:ES25"/>
    <mergeCell ref="ET25:FD25"/>
    <mergeCell ref="A26:AI26"/>
    <mergeCell ref="AJ26:AS26"/>
    <mergeCell ref="AT26:BD26"/>
    <mergeCell ref="BE26:BO26"/>
    <mergeCell ref="BP26:CE26"/>
    <mergeCell ref="CF26:CQ26"/>
    <mergeCell ref="CR26:CZ26"/>
    <mergeCell ref="DA26:DK26"/>
    <mergeCell ref="DL26:DW26"/>
    <mergeCell ref="DX26:EH26"/>
    <mergeCell ref="EI26:ES26"/>
    <mergeCell ref="ET26:FD26"/>
    <mergeCell ref="A25:AI25"/>
    <mergeCell ref="AJ25:AS25"/>
    <mergeCell ref="AT25:BD25"/>
    <mergeCell ref="BE25:BO25"/>
    <mergeCell ref="BP25:CE25"/>
    <mergeCell ref="CF25:CQ25"/>
    <mergeCell ref="CR25:CZ25"/>
    <mergeCell ref="DA25:DK25"/>
    <mergeCell ref="DL25:DW25"/>
    <mergeCell ref="CR42:CZ42"/>
    <mergeCell ref="DA42:DK42"/>
    <mergeCell ref="DL42:DW42"/>
    <mergeCell ref="DX42:EH42"/>
    <mergeCell ref="EI42:ES42"/>
    <mergeCell ref="ET42:FD42"/>
    <mergeCell ref="A42:AI42"/>
    <mergeCell ref="AJ42:AS42"/>
    <mergeCell ref="AT42:BD42"/>
    <mergeCell ref="BE42:BO42"/>
    <mergeCell ref="BP42:CE42"/>
    <mergeCell ref="CF42:CQ42"/>
    <mergeCell ref="DX28:EH28"/>
    <mergeCell ref="EI28:ES28"/>
    <mergeCell ref="ET28:FD28"/>
    <mergeCell ref="A29:AI29"/>
    <mergeCell ref="AJ29:AS29"/>
    <mergeCell ref="AT29:BD29"/>
    <mergeCell ref="BE29:BO29"/>
    <mergeCell ref="BP29:CE29"/>
    <mergeCell ref="CF29:CQ29"/>
    <mergeCell ref="CR29:CZ29"/>
    <mergeCell ref="DA29:DK29"/>
    <mergeCell ref="DL29:DW29"/>
    <mergeCell ref="DX29:EH29"/>
    <mergeCell ref="EI29:ES29"/>
    <mergeCell ref="ET29:FD29"/>
    <mergeCell ref="A28:AI28"/>
    <mergeCell ref="AJ28:AS28"/>
    <mergeCell ref="AT28:BD28"/>
    <mergeCell ref="BE28:BO28"/>
    <mergeCell ref="BP28:CE28"/>
    <mergeCell ref="CF28:CQ28"/>
    <mergeCell ref="CR28:CZ28"/>
    <mergeCell ref="DA28:DK28"/>
    <mergeCell ref="DL28:DW28"/>
    <mergeCell ref="DX32:EH32"/>
    <mergeCell ref="EI32:ES32"/>
    <mergeCell ref="ET32:FD32"/>
    <mergeCell ref="A33:AI33"/>
    <mergeCell ref="AJ33:AS33"/>
    <mergeCell ref="AT33:BD33"/>
    <mergeCell ref="BE33:BO33"/>
    <mergeCell ref="BP33:CE33"/>
    <mergeCell ref="CF33:CQ33"/>
    <mergeCell ref="CR33:CZ33"/>
    <mergeCell ref="DA33:DK33"/>
    <mergeCell ref="DL33:DW33"/>
    <mergeCell ref="DX33:EH33"/>
    <mergeCell ref="EI33:ES33"/>
    <mergeCell ref="ET33:FD33"/>
    <mergeCell ref="A32:AI32"/>
    <mergeCell ref="AJ32:AS32"/>
    <mergeCell ref="AT32:BD32"/>
    <mergeCell ref="BE32:BO32"/>
    <mergeCell ref="BP32:CE32"/>
    <mergeCell ref="CF32:CQ32"/>
    <mergeCell ref="CR32:CZ32"/>
    <mergeCell ref="DA32:DK32"/>
    <mergeCell ref="DL32:DW32"/>
    <mergeCell ref="DX34:EH34"/>
    <mergeCell ref="EI34:ES34"/>
    <mergeCell ref="ET34:FD34"/>
    <mergeCell ref="A35:AI35"/>
    <mergeCell ref="AJ35:AS35"/>
    <mergeCell ref="AT35:BD35"/>
    <mergeCell ref="BE35:BO35"/>
    <mergeCell ref="BP35:CE35"/>
    <mergeCell ref="CF35:CQ35"/>
    <mergeCell ref="CR35:CZ35"/>
    <mergeCell ref="DA35:DK35"/>
    <mergeCell ref="DL35:DW35"/>
    <mergeCell ref="DX35:EH35"/>
    <mergeCell ref="EI35:ES35"/>
    <mergeCell ref="ET35:FD35"/>
    <mergeCell ref="A34:AI34"/>
    <mergeCell ref="AJ34:AS34"/>
    <mergeCell ref="AT34:BD34"/>
    <mergeCell ref="BE34:BO34"/>
    <mergeCell ref="BP34:CE34"/>
    <mergeCell ref="CF34:CQ34"/>
    <mergeCell ref="CR34:CZ34"/>
    <mergeCell ref="DA34:DK34"/>
    <mergeCell ref="DL34:DW34"/>
    <mergeCell ref="DX37:EH37"/>
    <mergeCell ref="EI37:ES37"/>
    <mergeCell ref="ET37:FD37"/>
    <mergeCell ref="A39:AI39"/>
    <mergeCell ref="AJ39:AS39"/>
    <mergeCell ref="AT39:BD39"/>
    <mergeCell ref="BE39:BO39"/>
    <mergeCell ref="BP39:CE39"/>
    <mergeCell ref="CF39:CQ39"/>
    <mergeCell ref="CR39:CZ39"/>
    <mergeCell ref="DA39:DK39"/>
    <mergeCell ref="DL39:DW39"/>
    <mergeCell ref="DX39:EH39"/>
    <mergeCell ref="EI39:ES39"/>
    <mergeCell ref="ET39:FD39"/>
    <mergeCell ref="A37:AI37"/>
    <mergeCell ref="AJ37:AS37"/>
    <mergeCell ref="AT37:BD37"/>
    <mergeCell ref="BE37:BO37"/>
    <mergeCell ref="BP37:CE37"/>
    <mergeCell ref="CF37:CQ37"/>
    <mergeCell ref="CR37:CZ37"/>
    <mergeCell ref="DA37:DK37"/>
    <mergeCell ref="DL37:DW37"/>
    <mergeCell ref="DX40:EH40"/>
    <mergeCell ref="EI40:ES40"/>
    <mergeCell ref="ET40:FD40"/>
    <mergeCell ref="A41:AI41"/>
    <mergeCell ref="AJ41:AS41"/>
    <mergeCell ref="AT41:BD41"/>
    <mergeCell ref="BE41:BO41"/>
    <mergeCell ref="BP41:CE41"/>
    <mergeCell ref="CF41:CQ41"/>
    <mergeCell ref="CR41:CZ41"/>
    <mergeCell ref="DA41:DK41"/>
    <mergeCell ref="DL41:DW41"/>
    <mergeCell ref="DX41:EH41"/>
    <mergeCell ref="EI41:ES41"/>
    <mergeCell ref="ET41:FD41"/>
    <mergeCell ref="A40:AI40"/>
    <mergeCell ref="AJ40:AS40"/>
    <mergeCell ref="AT40:BD40"/>
    <mergeCell ref="BE40:BO40"/>
    <mergeCell ref="BP40:CE40"/>
    <mergeCell ref="CF40:CQ40"/>
    <mergeCell ref="CR40:CZ40"/>
    <mergeCell ref="DA40:DK40"/>
    <mergeCell ref="DL40:DW40"/>
    <mergeCell ref="DX43:EH43"/>
    <mergeCell ref="EI43:ES43"/>
    <mergeCell ref="ET43:FD43"/>
    <mergeCell ref="A44:AI44"/>
    <mergeCell ref="AJ44:AS44"/>
    <mergeCell ref="AT44:BD44"/>
    <mergeCell ref="BE44:BO44"/>
    <mergeCell ref="BP44:CE44"/>
    <mergeCell ref="CF44:CQ44"/>
    <mergeCell ref="CR44:CZ44"/>
    <mergeCell ref="DA44:DK44"/>
    <mergeCell ref="DL44:DW44"/>
    <mergeCell ref="DX44:EH44"/>
    <mergeCell ref="EI44:ES44"/>
    <mergeCell ref="ET44:FD44"/>
    <mergeCell ref="A43:AI43"/>
    <mergeCell ref="AJ43:AS43"/>
    <mergeCell ref="AT43:BD43"/>
    <mergeCell ref="BE43:BO43"/>
    <mergeCell ref="BP43:CE43"/>
    <mergeCell ref="CF43:CQ43"/>
    <mergeCell ref="CR43:CZ43"/>
    <mergeCell ref="DA43:DK43"/>
    <mergeCell ref="DL43:DW43"/>
    <mergeCell ref="DX45:EH45"/>
    <mergeCell ref="EI45:ES45"/>
    <mergeCell ref="ET45:FD45"/>
    <mergeCell ref="A46:AI46"/>
    <mergeCell ref="AJ46:AS46"/>
    <mergeCell ref="AT46:BD46"/>
    <mergeCell ref="BE46:BO46"/>
    <mergeCell ref="BP46:CE46"/>
    <mergeCell ref="CF46:CQ46"/>
    <mergeCell ref="CR46:CZ46"/>
    <mergeCell ref="DA46:DK46"/>
    <mergeCell ref="DL46:DW46"/>
    <mergeCell ref="DX46:EH46"/>
    <mergeCell ref="EI46:ES46"/>
    <mergeCell ref="ET46:FD46"/>
    <mergeCell ref="A45:AI45"/>
    <mergeCell ref="AJ45:AS45"/>
    <mergeCell ref="AT45:BD45"/>
    <mergeCell ref="BE45:BO45"/>
    <mergeCell ref="BP45:CE45"/>
    <mergeCell ref="CF45:CQ45"/>
    <mergeCell ref="CR45:CZ45"/>
    <mergeCell ref="DA45:DK45"/>
    <mergeCell ref="DL45:DW45"/>
    <mergeCell ref="DX50:EH50"/>
    <mergeCell ref="EI50:ES50"/>
    <mergeCell ref="ET50:FD50"/>
    <mergeCell ref="A47:AI47"/>
    <mergeCell ref="AJ47:AS47"/>
    <mergeCell ref="AT47:BD47"/>
    <mergeCell ref="BE47:BO47"/>
    <mergeCell ref="BP47:CE47"/>
    <mergeCell ref="CF47:CQ47"/>
    <mergeCell ref="CR47:CZ47"/>
    <mergeCell ref="DA47:DK47"/>
    <mergeCell ref="DL47:DW47"/>
    <mergeCell ref="DX47:EH47"/>
    <mergeCell ref="EI47:ES47"/>
    <mergeCell ref="ET47:FD47"/>
    <mergeCell ref="A50:AI50"/>
    <mergeCell ref="AJ50:AS50"/>
    <mergeCell ref="AT50:BD50"/>
    <mergeCell ref="BE50:BO50"/>
    <mergeCell ref="BP50:CE50"/>
    <mergeCell ref="CF50:CQ50"/>
    <mergeCell ref="CR50:CZ50"/>
    <mergeCell ref="DA50:DK50"/>
    <mergeCell ref="DL50:DW50"/>
    <mergeCell ref="DX48:EH48"/>
    <mergeCell ref="EI48:ES48"/>
    <mergeCell ref="ET48:FD48"/>
    <mergeCell ref="A53:AI53"/>
    <mergeCell ref="AJ53:AS53"/>
    <mergeCell ref="AT53:BD53"/>
    <mergeCell ref="BE53:BO53"/>
    <mergeCell ref="BP53:CE53"/>
    <mergeCell ref="CF53:CQ53"/>
    <mergeCell ref="CR53:CZ53"/>
    <mergeCell ref="DA53:DK53"/>
    <mergeCell ref="DL53:DW53"/>
    <mergeCell ref="DX53:EH53"/>
    <mergeCell ref="EI53:ES53"/>
    <mergeCell ref="ET53:FD53"/>
    <mergeCell ref="A48:AI48"/>
    <mergeCell ref="AJ48:AS48"/>
    <mergeCell ref="AT48:BD48"/>
    <mergeCell ref="BE48:BO48"/>
    <mergeCell ref="BP48:CE48"/>
    <mergeCell ref="CF48:CQ48"/>
    <mergeCell ref="CR48:CZ48"/>
    <mergeCell ref="DA48:DK48"/>
    <mergeCell ref="DL48:DW48"/>
    <mergeCell ref="DX54:EH54"/>
    <mergeCell ref="EI54:ES54"/>
    <mergeCell ref="ET54:FD54"/>
    <mergeCell ref="A55:AI55"/>
    <mergeCell ref="AJ55:AS55"/>
    <mergeCell ref="AT55:BD55"/>
    <mergeCell ref="BE55:BO55"/>
    <mergeCell ref="BP55:CE55"/>
    <mergeCell ref="CF55:CQ55"/>
    <mergeCell ref="CR55:CZ55"/>
    <mergeCell ref="DA55:DK55"/>
    <mergeCell ref="DL55:DW55"/>
    <mergeCell ref="DX55:EH55"/>
    <mergeCell ref="EI55:ES55"/>
    <mergeCell ref="ET55:FD55"/>
    <mergeCell ref="A54:AI54"/>
    <mergeCell ref="AJ54:AS54"/>
    <mergeCell ref="AT54:BD54"/>
    <mergeCell ref="BE54:BO54"/>
    <mergeCell ref="BP54:CE54"/>
    <mergeCell ref="CF54:CQ54"/>
    <mergeCell ref="CR54:CZ54"/>
    <mergeCell ref="DA54:DK54"/>
    <mergeCell ref="DL54:DW54"/>
    <mergeCell ref="DX56:EH56"/>
    <mergeCell ref="EI56:ES56"/>
    <mergeCell ref="ET56:FD56"/>
    <mergeCell ref="A57:AI57"/>
    <mergeCell ref="AJ57:AS57"/>
    <mergeCell ref="AT57:BD57"/>
    <mergeCell ref="BE57:BO57"/>
    <mergeCell ref="BP57:CE57"/>
    <mergeCell ref="CF57:CQ57"/>
    <mergeCell ref="CR57:CZ57"/>
    <mergeCell ref="DA57:DK57"/>
    <mergeCell ref="DL57:DW57"/>
    <mergeCell ref="DX57:EH57"/>
    <mergeCell ref="EI57:ES57"/>
    <mergeCell ref="ET57:FD57"/>
    <mergeCell ref="A56:AI56"/>
    <mergeCell ref="AJ56:AS56"/>
    <mergeCell ref="AT56:BD56"/>
    <mergeCell ref="BE56:BO56"/>
    <mergeCell ref="BP56:CE56"/>
    <mergeCell ref="CF56:CQ56"/>
    <mergeCell ref="CR56:CZ56"/>
    <mergeCell ref="DA56:DK56"/>
    <mergeCell ref="DL56:DW56"/>
    <mergeCell ref="DX58:EH58"/>
    <mergeCell ref="EI58:ES58"/>
    <mergeCell ref="ET58:FD58"/>
    <mergeCell ref="DA59:DK59"/>
    <mergeCell ref="DL59:DW59"/>
    <mergeCell ref="DX59:EH59"/>
    <mergeCell ref="EI59:ES59"/>
    <mergeCell ref="ET59:FD59"/>
    <mergeCell ref="A60:AD61"/>
    <mergeCell ref="AJ61:BH61"/>
    <mergeCell ref="BN61:CN61"/>
    <mergeCell ref="A58:AI58"/>
    <mergeCell ref="AJ58:AS58"/>
    <mergeCell ref="AT58:BD58"/>
    <mergeCell ref="BE58:BO58"/>
    <mergeCell ref="BP58:CE58"/>
    <mergeCell ref="CF58:CQ58"/>
    <mergeCell ref="CR58:CZ58"/>
    <mergeCell ref="DA58:DK58"/>
    <mergeCell ref="DL58:DW58"/>
    <mergeCell ref="AJ62:BH62"/>
    <mergeCell ref="BN62:CN62"/>
    <mergeCell ref="AJ63:BH63"/>
    <mergeCell ref="BN63:CN63"/>
    <mergeCell ref="AJ64:BH64"/>
    <mergeCell ref="BN64:CN64"/>
    <mergeCell ref="AJ65:BQ65"/>
    <mergeCell ref="BS65:CG65"/>
    <mergeCell ref="CI65:DI65"/>
    <mergeCell ref="DK65:EH65"/>
    <mergeCell ref="AJ66:BQ66"/>
    <mergeCell ref="BS66:CG66"/>
    <mergeCell ref="CI66:DI66"/>
    <mergeCell ref="DK66:EH66"/>
    <mergeCell ref="AJ67:AL67"/>
    <mergeCell ref="A67:B67"/>
    <mergeCell ref="C67:F67"/>
    <mergeCell ref="G67:H67"/>
    <mergeCell ref="I67:AB67"/>
    <mergeCell ref="AC67:AF67"/>
    <mergeCell ref="AG67:AI67"/>
    <mergeCell ref="DX27:EH27"/>
    <mergeCell ref="EI27:ES27"/>
    <mergeCell ref="ET27:FD27"/>
    <mergeCell ref="A36:AI36"/>
    <mergeCell ref="AJ36:AS36"/>
    <mergeCell ref="AT36:BD36"/>
    <mergeCell ref="BE36:BO36"/>
    <mergeCell ref="BP36:CE36"/>
    <mergeCell ref="CF36:CQ36"/>
    <mergeCell ref="CR36:CZ36"/>
    <mergeCell ref="DA36:DK36"/>
    <mergeCell ref="DL36:DW36"/>
    <mergeCell ref="DX36:EH36"/>
    <mergeCell ref="EI36:ES36"/>
    <mergeCell ref="ET36:FD36"/>
    <mergeCell ref="A27:AI27"/>
    <mergeCell ref="AJ27:AS27"/>
    <mergeCell ref="AT27:BD27"/>
    <mergeCell ref="BE27:BO27"/>
    <mergeCell ref="BP27:CE27"/>
    <mergeCell ref="CF27:CQ27"/>
    <mergeCell ref="CR27:CZ27"/>
    <mergeCell ref="DA27:DK27"/>
    <mergeCell ref="DL27:DW27"/>
    <mergeCell ref="DX49:EH49"/>
    <mergeCell ref="EI49:ES49"/>
    <mergeCell ref="ET49:FD49"/>
    <mergeCell ref="A51:AI51"/>
    <mergeCell ref="AJ51:AS51"/>
    <mergeCell ref="AT51:BD51"/>
    <mergeCell ref="BE51:BO51"/>
    <mergeCell ref="BP51:CE51"/>
    <mergeCell ref="CF51:CQ51"/>
    <mergeCell ref="CR51:CZ51"/>
    <mergeCell ref="DA51:DK51"/>
    <mergeCell ref="DL51:DW51"/>
    <mergeCell ref="DX51:EH51"/>
    <mergeCell ref="EI51:ES51"/>
    <mergeCell ref="ET51:FD51"/>
    <mergeCell ref="A49:AI49"/>
    <mergeCell ref="AJ49:AS49"/>
    <mergeCell ref="AT49:BD49"/>
    <mergeCell ref="BE49:BO49"/>
    <mergeCell ref="BP49:CE49"/>
    <mergeCell ref="CF49:CQ49"/>
    <mergeCell ref="CR49:CZ49"/>
    <mergeCell ref="DA49:DK49"/>
    <mergeCell ref="DL49:DW49"/>
    <mergeCell ref="DX52:EH52"/>
    <mergeCell ref="EI52:ES52"/>
    <mergeCell ref="ET52:FD52"/>
    <mergeCell ref="A52:AI52"/>
    <mergeCell ref="AJ52:AS52"/>
    <mergeCell ref="AT52:BD52"/>
    <mergeCell ref="BE52:BO52"/>
    <mergeCell ref="BP52:CE52"/>
    <mergeCell ref="CF52:CQ52"/>
    <mergeCell ref="CR52:CZ52"/>
    <mergeCell ref="DA52:DK52"/>
    <mergeCell ref="DL52:DW52"/>
  </mergeCells>
  <pageMargins left="0.19685039370078741" right="0.19685039370078741" top="0.98425196850393704" bottom="0.9842519685039370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стр.2 (2)</vt:lpstr>
      <vt:lpstr>стр.2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2022-01-12T10:03:58Z</cp:lastPrinted>
  <dcterms:created xsi:type="dcterms:W3CDTF">2010-09-22T07:19:29Z</dcterms:created>
  <dcterms:modified xsi:type="dcterms:W3CDTF">2022-01-12T11:55:27Z</dcterms:modified>
</cp:coreProperties>
</file>